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" sheetId="1" state="visible" r:id="rId2"/>
    <sheet name="Ceny_bieżące kraj" sheetId="2" state="visible" r:id="rId3"/>
    <sheet name="Ceny_2015-2024_kraj" sheetId="3" state="visible" r:id="rId4"/>
    <sheet name="Obroty_2015-2024_kraj" sheetId="4" state="visible" r:id="rId5"/>
    <sheet name="Ceny_zakupu sieci handlowe" sheetId="5" state="visible" r:id="rId6"/>
    <sheet name="Ceny_zakupu przetwórstwo" sheetId="6" state="visible" r:id="rId7"/>
    <sheet name="Handel zagr. I-IX 2024" sheetId="7" state="visible" r:id="rId8"/>
  </sheets>
  <externalReferences>
    <externalReference r:id="rId9"/>
  </externalReferences>
  <definedNames>
    <definedName function="false" hidden="false" name="a" vbProcedure="false">#REF!</definedName>
    <definedName function="false" hidden="false" name="aaaa" vbProcedure="false">#REF!</definedName>
    <definedName function="false" hidden="false" name="AllPerc" vbProcedure="false">#REF!,#REF!</definedName>
    <definedName function="false" hidden="false" name="AmisDataPig" vbProcedure="false">OFFSET(#REF!,0,0,COUNTA(#REF!),20)</definedName>
    <definedName function="false" hidden="false" name="AmisDataPiglet" vbProcedure="false">OFFSET(#REF!,0,0,COUNTA(#REF!),27)</definedName>
    <definedName function="false" hidden="false" name="aqwq" vbProcedure="false">#REF!,#REF!</definedName>
    <definedName function="false" hidden="false" name="BothPerc" vbProcedure="false">#REF!</definedName>
    <definedName function="false" hidden="false" name="Ceny" vbProcedure="false">#REF!</definedName>
    <definedName function="false" hidden="false" name="cenyd" vbProcedure="false">#REF!</definedName>
    <definedName function="false" hidden="false" name="ColPre" vbProcedure="false">#REF!</definedName>
    <definedName function="false" hidden="false" name="CurShe" vbProcedure="false">#REF!</definedName>
    <definedName function="false" hidden="false" name="dd" vbProcedure="false">#REF!</definedName>
    <definedName function="false" hidden="false" name="fg" vbProcedure="false">#REF!</definedName>
    <definedName function="false" hidden="false" name="FirstPerc" vbProcedure="false">#REF!</definedName>
    <definedName function="false" hidden="false" name="gg" vbProcedure="false">#REF!</definedName>
    <definedName function="false" hidden="false" name="hj" vbProcedure="false">#REF!</definedName>
    <definedName function="false" hidden="false" name="jgg" vbProcedure="false">OFFSET(#REF!,0,0,COUNTA(#REF!),20)</definedName>
    <definedName function="false" hidden="false" name="jose" vbProcedure="false">#REF!</definedName>
    <definedName function="false" hidden="false" name="Last5" vbProcedure="false">#REF!</definedName>
    <definedName function="false" hidden="false" name="MaxDate" vbProcedure="false">'[1]Amis Exchange rate'!$D$2</definedName>
    <definedName function="false" hidden="false" name="MonPre" vbProcedure="false">#REF!</definedName>
    <definedName function="false" hidden="false" name="NumPri" vbProcedure="false">#REF!</definedName>
    <definedName function="false" hidden="false" name="ppp" vbProcedure="false">#REF!</definedName>
    <definedName function="false" hidden="false" name="Prosieta" vbProcedure="false">#REF!</definedName>
    <definedName function="false" hidden="false" name="recap" vbProcedure="false">#REF!</definedName>
    <definedName function="false" hidden="false" name="s" vbProcedure="false">#REF!</definedName>
    <definedName function="false" hidden="false" name="SecondPerc" vbProcedure="false">#REF!</definedName>
    <definedName function="false" hidden="false" name="ssssaaa" vbProcedure="false">#REF!</definedName>
    <definedName function="false" hidden="false" name="TodDat" vbProcedure="false">#REF!</definedName>
    <definedName function="false" hidden="false" name="WeeNum" vbProcedure="false">#REF!</definedName>
    <definedName function="false" hidden="false" name="zx" vbProcedure="false">#REF!</definedName>
    <definedName function="false" hidden="false" name="zywiec" vbProcedure="false">#REF!</definedName>
    <definedName function="false" hidden="false" name="zzz" vbProcedure="false">#N/A</definedName>
    <definedName function="false" hidden="false" name="\a" vbProcedure="false">#N/A</definedName>
    <definedName function="false" hidden="false" name="\s" vbProcedure="false">#REF!</definedName>
    <definedName function="false" hidden="false" name="_17_11_2011" vbProcedure="false">#REF!</definedName>
    <definedName function="false" hidden="false" name="_7_11_2011" vbProcedure="false">#REF!</definedName>
    <definedName function="false" hidden="false" name="_A" vbProcedure="false">#REF!</definedName>
    <definedName function="false" hidden="false" name="_xlnm.Print_Area" vbProcedure="false">#REF!</definedName>
    <definedName function="false" hidden="false" localSheetId="0" name="AllPerc" vbProcedure="false">#REF!,#REF!</definedName>
    <definedName function="false" hidden="false" localSheetId="0" name="AmisDataPig" vbProcedure="false">OFFSET(#REF!,0,0,COUNTA(#REF!),20)</definedName>
    <definedName function="false" hidden="false" localSheetId="0" name="aqwq" vbProcedure="false">#REF!,#REF!</definedName>
    <definedName function="false" hidden="false" localSheetId="0" name="BothPerc" vbProcedure="false">#REF!</definedName>
    <definedName function="false" hidden="false" localSheetId="0" name="Ceny" vbProcedure="false">#REF!</definedName>
    <definedName function="false" hidden="false" localSheetId="0" name="cenyd" vbProcedure="false">#REF!</definedName>
    <definedName function="false" hidden="false" localSheetId="0" name="jgg" vbProcedure="false">OFFSET(#REF!,0,0,COUNTA(#REF!),20)</definedName>
    <definedName function="false" hidden="false" localSheetId="0" name="jose" vbProcedure="false">#REF!</definedName>
    <definedName function="false" hidden="false" localSheetId="0" name="Last5" vbProcedure="false">#REF!</definedName>
    <definedName function="false" hidden="false" localSheetId="0" name="MonPre" vbProcedure="false">#REF!</definedName>
    <definedName function="false" hidden="false" localSheetId="0" name="NumPri" vbProcedure="false">#REF!</definedName>
    <definedName function="false" hidden="false" localSheetId="0" name="\s" vbProcedure="false">#REF!</definedName>
    <definedName function="false" hidden="false" localSheetId="0" name="_17_11_2011" vbProcedure="false">#REF!</definedName>
    <definedName function="false" hidden="false" localSheetId="0" name="_7_11_2011" vbProcedure="false">#REF!</definedName>
    <definedName function="false" hidden="false" localSheetId="0" name="_xlnm.Print_Area" vbProcedure="false">#REF!</definedName>
    <definedName function="false" hidden="false" localSheetId="4" name="AllPerc" vbProcedure="false">#REF!,#REF!</definedName>
    <definedName function="false" hidden="false" localSheetId="4" name="BothPerc" vbProcedure="false">#REF!</definedName>
    <definedName function="false" hidden="false" localSheetId="4" name="ColPre" vbProcedure="false">#REF!</definedName>
    <definedName function="false" hidden="false" localSheetId="4" name="CurShe" vbProcedure="false">#REF!</definedName>
    <definedName function="false" hidden="false" localSheetId="4" name="FirstPerc" vbProcedure="false">#REF!</definedName>
    <definedName function="false" hidden="false" localSheetId="4" name="gg" vbProcedure="false">#REF!</definedName>
    <definedName function="false" hidden="false" localSheetId="4" name="jose" vbProcedure="false">#REF!</definedName>
    <definedName function="false" hidden="false" localSheetId="4" name="Last5" vbProcedure="false">#REF!</definedName>
    <definedName function="false" hidden="false" localSheetId="4" name="MonPre" vbProcedure="false">#REF!</definedName>
    <definedName function="false" hidden="false" localSheetId="4" name="NumPri" vbProcedure="false">#REF!</definedName>
    <definedName function="false" hidden="false" localSheetId="4" name="ppp" vbProcedure="false">#REF!</definedName>
    <definedName function="false" hidden="false" localSheetId="4" name="Prosieta" vbProcedure="false">#REF!</definedName>
    <definedName function="false" hidden="false" localSheetId="4" name="recap" vbProcedure="false">#REF!</definedName>
    <definedName function="false" hidden="false" localSheetId="4" name="SecondPerc" vbProcedure="false">#REF!</definedName>
    <definedName function="false" hidden="false" localSheetId="4" name="TodDat" vbProcedure="false">#REF!</definedName>
    <definedName function="false" hidden="false" localSheetId="4" name="WeeNum" vbProcedure="false">#REF!</definedName>
    <definedName function="false" hidden="false" localSheetId="4" name="zywiec" vbProcedure="false">#REF!</definedName>
    <definedName function="false" hidden="false" localSheetId="4" name="\s" vbProcedure="false">#REF!</definedName>
    <definedName function="false" hidden="false" localSheetId="4" name="_17_11_2011" vbProcedure="false">#REF!</definedName>
    <definedName function="false" hidden="false" localSheetId="4" name="_7_11_2011" vbProcedure="false">#REF!</definedName>
    <definedName function="false" hidden="false" localSheetId="4" name="_A" vbProcedure="false">#REF!</definedName>
    <definedName function="false" hidden="false" localSheetId="4" name="_xlnm.Print_Area" vbProcedure="false">#REF!</definedName>
    <definedName function="false" hidden="false" localSheetId="5" name="AllPerc" vbProcedure="false">#REF!,#REF!</definedName>
    <definedName function="false" hidden="false" localSheetId="5" name="BothPerc" vbProcedure="false">#REF!</definedName>
    <definedName function="false" hidden="false" localSheetId="5" name="ColPre" vbProcedure="false">#REF!</definedName>
    <definedName function="false" hidden="false" localSheetId="5" name="CurShe" vbProcedure="false">#REF!</definedName>
    <definedName function="false" hidden="false" localSheetId="5" name="FirstPerc" vbProcedure="false">#REF!</definedName>
    <definedName function="false" hidden="false" localSheetId="5" name="gg" vbProcedure="false">#REF!</definedName>
    <definedName function="false" hidden="false" localSheetId="5" name="jose" vbProcedure="false">#REF!</definedName>
    <definedName function="false" hidden="false" localSheetId="5" name="Last5" vbProcedure="false">#REF!</definedName>
    <definedName function="false" hidden="false" localSheetId="5" name="MonPre" vbProcedure="false">#REF!</definedName>
    <definedName function="false" hidden="false" localSheetId="5" name="NumPri" vbProcedure="false">#REF!</definedName>
    <definedName function="false" hidden="false" localSheetId="5" name="ppp" vbProcedure="false">#REF!</definedName>
    <definedName function="false" hidden="false" localSheetId="5" name="Prosieta" vbProcedure="false">#REF!</definedName>
    <definedName function="false" hidden="false" localSheetId="5" name="recap" vbProcedure="false">#REF!</definedName>
    <definedName function="false" hidden="false" localSheetId="5" name="SecondPerc" vbProcedure="false">#REF!</definedName>
    <definedName function="false" hidden="false" localSheetId="5" name="TodDat" vbProcedure="false">#REF!</definedName>
    <definedName function="false" hidden="false" localSheetId="5" name="WeeNum" vbProcedure="false">#REF!</definedName>
    <definedName function="false" hidden="false" localSheetId="5" name="zywiec" vbProcedure="false">#REF!</definedName>
    <definedName function="false" hidden="false" localSheetId="5" name="\s" vbProcedure="false">#REF!</definedName>
    <definedName function="false" hidden="false" localSheetId="5" name="_17_11_2011" vbProcedure="false">#REF!</definedName>
    <definedName function="false" hidden="false" localSheetId="5" name="_7_11_2011" vbProcedure="false">#REF!</definedName>
    <definedName function="false" hidden="false" localSheetId="5" name="_A" vbProcedure="false">#REF!</definedName>
    <definedName function="false" hidden="false" localSheetId="5" name="_xlnm.Print_Area" vbProcedure="false">#REF!</definedName>
    <definedName function="false" hidden="false" localSheetId="6" name="AllPerc" vbProcedure="false">#REF!,#REF!</definedName>
    <definedName function="false" hidden="false" localSheetId="6" name="BothPerc" vbProcedure="false">#REF!</definedName>
    <definedName function="false" hidden="false" localSheetId="6" name="ColPre" vbProcedure="false">#REF!</definedName>
    <definedName function="false" hidden="false" localSheetId="6" name="CurShe" vbProcedure="false">#REF!</definedName>
    <definedName function="false" hidden="false" localSheetId="6" name="FirstPerc" vbProcedure="false">#REF!</definedName>
    <definedName function="false" hidden="false" localSheetId="6" name="gg" vbProcedure="false">#REF!</definedName>
    <definedName function="false" hidden="false" localSheetId="6" name="jose" vbProcedure="false">#REF!</definedName>
    <definedName function="false" hidden="false" localSheetId="6" name="Last5" vbProcedure="false">#REF!</definedName>
    <definedName function="false" hidden="false" localSheetId="6" name="MonPre" vbProcedure="false">#REF!</definedName>
    <definedName function="false" hidden="false" localSheetId="6" name="NumPri" vbProcedure="false">#REF!</definedName>
    <definedName function="false" hidden="false" localSheetId="6" name="ppp" vbProcedure="false">#REF!</definedName>
    <definedName function="false" hidden="false" localSheetId="6" name="Prosieta" vbProcedure="false">#REF!</definedName>
    <definedName function="false" hidden="false" localSheetId="6" name="recap" vbProcedure="false">#REF!</definedName>
    <definedName function="false" hidden="false" localSheetId="6" name="SecondPerc" vbProcedure="false">#REF!</definedName>
    <definedName function="false" hidden="false" localSheetId="6" name="TodDat" vbProcedure="false">#REF!</definedName>
    <definedName function="false" hidden="false" localSheetId="6" name="WeeNum" vbProcedure="false">#REF!</definedName>
    <definedName function="false" hidden="false" localSheetId="6" name="zywiec" vbProcedure="false">#REF!</definedName>
    <definedName function="false" hidden="false" localSheetId="6" name="\s" vbProcedure="false">#REF!</definedName>
    <definedName function="false" hidden="false" localSheetId="6" name="_17_11_2011" vbProcedure="false">#REF!</definedName>
    <definedName function="false" hidden="false" localSheetId="6" name="_7_11_2011" vbProcedure="false">#REF!</definedName>
    <definedName function="false" hidden="false" localSheetId="6" name="_A" vbProcedure="false">#REF!</definedName>
    <definedName function="false" hidden="false" localSheetId="6" name="_xlnm.Print_Are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<sst xmlns="http://schemas.openxmlformats.org/spreadsheetml/2006/main" count="180" uniqueCount="110">
  <si>
    <t xml:space="preserve">Departament Rynków Rolnych</t>
  </si>
  <si>
    <t xml:space="preserve">i Transformacji Energetycznej Obszarów Wiejskich</t>
  </si>
  <si>
    <t xml:space="preserve">Wydział Informacji Rynkowej</t>
  </si>
  <si>
    <t xml:space="preserve"> ZINTEGROWANY SYSTEM ROLNICZEJ INFORMACJI RYNKOWEJ</t>
  </si>
  <si>
    <t xml:space="preserve">RYNEK CUKRU</t>
  </si>
  <si>
    <t xml:space="preserve">NR 11/2024</t>
  </si>
  <si>
    <t xml:space="preserve">20 grudnia 2024 r.</t>
  </si>
  <si>
    <r>
      <rPr>
        <sz val="20"/>
        <rFont val="Calibri"/>
        <family val="2"/>
        <charset val="238"/>
      </rPr>
      <t xml:space="preserve">Notowania</t>
    </r>
    <r>
      <rPr>
        <b val="true"/>
        <sz val="20"/>
        <rFont val="Calibri"/>
        <family val="2"/>
        <charset val="238"/>
      </rPr>
      <t xml:space="preserve"> </t>
    </r>
    <r>
      <rPr>
        <sz val="20"/>
        <rFont val="Calibri"/>
        <family val="2"/>
        <charset val="238"/>
      </rPr>
      <t xml:space="preserve">za</t>
    </r>
    <r>
      <rPr>
        <b val="true"/>
        <sz val="20"/>
        <rFont val="Calibri"/>
        <family val="2"/>
        <charset val="238"/>
      </rPr>
      <t xml:space="preserve"> listopad 2024 r.</t>
    </r>
  </si>
  <si>
    <r>
      <rPr>
        <sz val="11"/>
        <rFont val="Calibri"/>
        <family val="2"/>
        <charset val="238"/>
      </rPr>
      <t xml:space="preserve">Biuletyn „Rynek cukru” ukazuje się raz w miesiącu</t>
    </r>
    <r>
      <rPr>
        <b val="true"/>
        <sz val="11"/>
        <rFont val="Calibri"/>
        <family val="2"/>
        <charset val="238"/>
      </rPr>
      <t xml:space="preserve">.</t>
    </r>
  </si>
  <si>
    <t xml:space="preserve">Wydawca:</t>
  </si>
  <si>
    <t xml:space="preserve">Ministerstwo Rolnictwa i Rozwoju Wsi, Departament Rynków Rolnych </t>
  </si>
  <si>
    <t xml:space="preserve">ul. Wspólna 30</t>
  </si>
  <si>
    <t xml:space="preserve">00-930 Warszawa</t>
  </si>
  <si>
    <t xml:space="preserve">tel. (022) 623-18-45</t>
  </si>
  <si>
    <t xml:space="preserve">Autor: </t>
  </si>
  <si>
    <t xml:space="preserve">Aleksandra Chylińska</t>
  </si>
  <si>
    <t xml:space="preserve">E-mail:</t>
  </si>
  <si>
    <t xml:space="preserve">Aleksandra.Chylinska@minrol.gov.pl</t>
  </si>
  <si>
    <t xml:space="preserve">tel:</t>
  </si>
  <si>
    <t xml:space="preserve">22 623 16 63</t>
  </si>
  <si>
    <t xml:space="preserve">Podstawy prawne:</t>
  </si>
  <si>
    <r>
      <rPr>
        <sz val="12"/>
        <color rgb="FF000000"/>
        <rFont val="Wingdings"/>
        <family val="0"/>
        <charset val="2"/>
      </rPr>
      <t xml:space="preserve">Ø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</si>
  <si>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rPr>
        <sz val="12"/>
        <color rgb="FF000000"/>
        <rFont val="Wingdings"/>
        <family val="0"/>
        <charset val="2"/>
      </rPr>
      <t xml:space="preserve">Ø</t>
    </r>
    <r>
      <rPr>
        <sz val="7"/>
        <color rgb="FF000000"/>
        <rFont val="Times New Roman"/>
        <family val="1"/>
        <charset val="238"/>
      </rPr>
      <t xml:space="preserve">  </t>
    </r>
    <r>
      <rPr>
        <sz val="10"/>
        <color rgb="FF000000"/>
        <rFont val="Calibri"/>
        <family val="2"/>
        <charset val="238"/>
      </rPr>
      <t xml:space="preserve">rozporządzenie Ministra Rolnictwa i Rozwoju Wsi z dnia 8 marca 2021 r. w sprawie zbieranych danych rynkowych (Dz. U. z 2021 r., poz. 589).</t>
    </r>
  </si>
  <si>
    <t xml:space="preserve">Tab. 1. Średnie ceny* sprzedaży CUKRU BIAŁEGO (na rynku krajowym) </t>
  </si>
  <si>
    <t xml:space="preserve"> </t>
  </si>
  <si>
    <t xml:space="preserve">CENA [zł/tona]</t>
  </si>
  <si>
    <t xml:space="preserve">Miesięczna zmiana</t>
  </si>
  <si>
    <t xml:space="preserve">ILOŚĆ [tony]</t>
  </si>
  <si>
    <t xml:space="preserve">Strukt. obrot. [%]</t>
  </si>
  <si>
    <t xml:space="preserve">Rodzaj opakowania</t>
  </si>
  <si>
    <t xml:space="preserve">listopad     2024</t>
  </si>
  <si>
    <t xml:space="preserve">październik     2024</t>
  </si>
  <si>
    <t xml:space="preserve"> ceny [%]</t>
  </si>
  <si>
    <t xml:space="preserve">ilości [%]</t>
  </si>
  <si>
    <t xml:space="preserve">wrzesień   2024</t>
  </si>
  <si>
    <t xml:space="preserve">Cukier konfekcjonowany</t>
  </si>
  <si>
    <t xml:space="preserve">paczkowany(1kg)</t>
  </si>
  <si>
    <t xml:space="preserve">Cukier pozostały</t>
  </si>
  <si>
    <t xml:space="preserve">w workach</t>
  </si>
  <si>
    <t xml:space="preserve">luzem + big bag</t>
  </si>
  <si>
    <t xml:space="preserve">RAZEM</t>
  </si>
  <si>
    <t xml:space="preserve">* - Cena sprzedaży cukru, wyrażona w zł/tonę, określona jest jako średnia cena netto otrzymywana przez producentów w okresie zbierania danych rynkowych. </t>
  </si>
  <si>
    <t xml:space="preserve">Uwaga! - worki - opakowania od 2 do 799 kg, najczęściej 25 lub 50 kg; big bag - opakowania powyżej 800 kg.</t>
  </si>
  <si>
    <t xml:space="preserve">Tab. 2. Średnie ceny sprzedaży cukru konfekcjonowanego (1 kg) w zł/tonę (kraj)</t>
  </si>
  <si>
    <t xml:space="preserve">styczeń</t>
  </si>
  <si>
    <t xml:space="preserve">luty</t>
  </si>
  <si>
    <t xml:space="preserve">marzec</t>
  </si>
  <si>
    <t xml:space="preserve">kwiecień</t>
  </si>
  <si>
    <t xml:space="preserve">maj</t>
  </si>
  <si>
    <t xml:space="preserve">czerwiec</t>
  </si>
  <si>
    <t xml:space="preserve">lipiec</t>
  </si>
  <si>
    <t xml:space="preserve">sierpień</t>
  </si>
  <si>
    <t xml:space="preserve">wrzesień</t>
  </si>
  <si>
    <t xml:space="preserve">październik</t>
  </si>
  <si>
    <t xml:space="preserve">listopad</t>
  </si>
  <si>
    <t xml:space="preserve">grudzień</t>
  </si>
  <si>
    <t xml:space="preserve">Informacja: Od 1 października 2017 r. przestał obowiązywać system kwot cukrowych</t>
  </si>
  <si>
    <t xml:space="preserve">Tab. 3. Wielkość sprzedaży cukru* (kraj) w badanych zakładach (w tonach)</t>
  </si>
  <si>
    <t xml:space="preserve">                                                                                   </t>
  </si>
  <si>
    <t xml:space="preserve">Do września 2017 r. podawane ilości dotyczą tzw. cukru kwotowego. Od października 2017 r. przestał obowiązywać system kwot cukrowych. </t>
  </si>
  <si>
    <t xml:space="preserve">Podane wielkości dotyczą sprzedaży cukru ogółem na rynku krajowym.</t>
  </si>
  <si>
    <t xml:space="preserve">Tab. 4. Średnia cena zakupu CUKRU BIAŁEGO przez podmioty handlu detalicznego (sieci handlowe)</t>
  </si>
  <si>
    <t xml:space="preserve">PRODUKT</t>
  </si>
  <si>
    <t xml:space="preserve">listopad       2024</t>
  </si>
  <si>
    <t xml:space="preserve">Cukier biały konfekcjonowany (1 kg)</t>
  </si>
  <si>
    <t xml:space="preserve">Roczna zmiana</t>
  </si>
  <si>
    <t xml:space="preserve">listopad       2023</t>
  </si>
  <si>
    <t xml:space="preserve">Tab. 5. Średnia cena zakupu CUKRU BIAŁEGO przez sektor przetwórstwa spożywczego (piekarnie, cukiernie, itp.)</t>
  </si>
  <si>
    <t xml:space="preserve">listopad
2024</t>
  </si>
  <si>
    <t xml:space="preserve">październik
2024</t>
  </si>
  <si>
    <t xml:space="preserve">Cukier biały (luz + big bag, worki)</t>
  </si>
  <si>
    <t xml:space="preserve">Tab. 6. Polski handel zagraniczny cukrem (kod CN 1701) </t>
  </si>
  <si>
    <t xml:space="preserve">              w okresie I - IX 2024 r.*</t>
  </si>
  <si>
    <t xml:space="preserve">Dane są w trakcie weryfikacji i mogą być obarczone istotnymi błędami!</t>
  </si>
  <si>
    <t xml:space="preserve">ważniejsze państwa</t>
  </si>
  <si>
    <t xml:space="preserve">EKSPORT</t>
  </si>
  <si>
    <t xml:space="preserve">I -IX 2023 r.</t>
  </si>
  <si>
    <t xml:space="preserve">I - IX 2024 r.*</t>
  </si>
  <si>
    <t xml:space="preserve">Kraj</t>
  </si>
  <si>
    <t xml:space="preserve">Wartość [tys. EUR]</t>
  </si>
  <si>
    <t xml:space="preserve">Wolumen   [tony]</t>
  </si>
  <si>
    <t xml:space="preserve">OGÓŁEM</t>
  </si>
  <si>
    <t xml:space="preserve">  w tym:</t>
  </si>
  <si>
    <t xml:space="preserve">       UE-27</t>
  </si>
  <si>
    <t xml:space="preserve">Niemcy</t>
  </si>
  <si>
    <t xml:space="preserve">Włochy</t>
  </si>
  <si>
    <t xml:space="preserve">Węgry</t>
  </si>
  <si>
    <t xml:space="preserve">Rumunia</t>
  </si>
  <si>
    <t xml:space="preserve">Republika Czeska</t>
  </si>
  <si>
    <t xml:space="preserve">Szwecja</t>
  </si>
  <si>
    <t xml:space="preserve">Holandia</t>
  </si>
  <si>
    <t xml:space="preserve">Państwa spoza UE</t>
  </si>
  <si>
    <t xml:space="preserve">Wielka Brytania</t>
  </si>
  <si>
    <t xml:space="preserve">Izrael</t>
  </si>
  <si>
    <t xml:space="preserve">Zjedn.Emiraty Arabskie</t>
  </si>
  <si>
    <t xml:space="preserve">Liban</t>
  </si>
  <si>
    <t xml:space="preserve">Egipt</t>
  </si>
  <si>
    <t xml:space="preserve">Libia</t>
  </si>
  <si>
    <t xml:space="preserve">Turcja</t>
  </si>
  <si>
    <t xml:space="preserve">Tunezja</t>
  </si>
  <si>
    <t xml:space="preserve">Ukraina</t>
  </si>
  <si>
    <t xml:space="preserve">Sri Lanka</t>
  </si>
  <si>
    <t xml:space="preserve">* - dane wstępne</t>
  </si>
  <si>
    <t xml:space="preserve">IMPORT</t>
  </si>
  <si>
    <t xml:space="preserve">I - IX 2023 r.</t>
  </si>
  <si>
    <t xml:space="preserve">Belgia</t>
  </si>
  <si>
    <t xml:space="preserve">Litwa</t>
  </si>
  <si>
    <t xml:space="preserve">Brazylia</t>
  </si>
  <si>
    <t xml:space="preserve">Mauritius</t>
  </si>
  <si>
    <t xml:space="preserve">Gwatemala</t>
  </si>
</sst>
</file>

<file path=xl/styles.xml><?xml version="1.0" encoding="utf-8"?>
<styleSheet xmlns="http://schemas.openxmlformats.org/spreadsheetml/2006/main">
  <numFmts count="20">
    <numFmt numFmtId="164" formatCode="General"/>
    <numFmt numFmtId="165" formatCode="_(* #,##0_);_(* \(#,##0\);_(* \-_);_(@_)"/>
    <numFmt numFmtId="166" formatCode="#.##0\.00"/>
    <numFmt numFmtId="167" formatCode="_(\$* #,##0_);_(\$* \(#,##0\);_(\$* \-_);_(@_)"/>
    <numFmt numFmtId="168" formatCode="\$#\.00"/>
    <numFmt numFmtId="169" formatCode="0.0#"/>
    <numFmt numFmtId="170" formatCode="_-* #,##0.00\ _z_ł_-;\-* #,##0.00\ _z_ł_-;_-* \-??\ _z_ł_-;_-@_-"/>
    <numFmt numFmtId="171" formatCode="_-* #,##0.00_-;\-* #,##0.00_-;_-* \-??_-;_-@_-"/>
    <numFmt numFmtId="172" formatCode="#\."/>
    <numFmt numFmtId="173" formatCode="#,##0_)"/>
    <numFmt numFmtId="174" formatCode="#,##0\ _z_ł;\-#,##0\ _z_ł"/>
    <numFmt numFmtId="175" formatCode="0%"/>
    <numFmt numFmtId="176" formatCode="_(* #,##0.0_);_(* \(#,##0.0\);_(* \-??_);_(@_)"/>
    <numFmt numFmtId="177" formatCode="0.00"/>
    <numFmt numFmtId="178" formatCode="mmmm\ yyyy"/>
    <numFmt numFmtId="179" formatCode="0"/>
    <numFmt numFmtId="180" formatCode="0.0"/>
    <numFmt numFmtId="181" formatCode="#,##0"/>
    <numFmt numFmtId="182" formatCode="#,##0.0"/>
    <numFmt numFmtId="183" formatCode="@"/>
  </numFmts>
  <fonts count="123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name val="Arial CE"/>
      <family val="0"/>
      <charset val="238"/>
    </font>
    <font>
      <sz val="11"/>
      <color rgb="FF800080"/>
      <name val="Calibri"/>
      <family val="2"/>
      <charset val="238"/>
    </font>
    <font>
      <b val="true"/>
      <sz val="11"/>
      <color rgb="FFFF9900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sz val="1"/>
      <color rgb="FF000000"/>
      <name val="Courier New"/>
      <family val="1"/>
      <charset val="238"/>
    </font>
    <font>
      <sz val="11"/>
      <color rgb="FF333399"/>
      <name val="Czcionka tekstu podstawowego"/>
      <family val="2"/>
      <charset val="238"/>
    </font>
    <font>
      <sz val="11"/>
      <color rgb="FF3F3F76"/>
      <name val="Calibri"/>
      <family val="2"/>
      <charset val="238"/>
    </font>
    <font>
      <b val="true"/>
      <sz val="11"/>
      <color rgb="FF333333"/>
      <name val="Czcionka tekstu podstawowego"/>
      <family val="2"/>
      <charset val="238"/>
    </font>
    <font>
      <b val="true"/>
      <sz val="11"/>
      <color rgb="FF3F3F3F"/>
      <name val="Calibri"/>
      <family val="2"/>
      <charset val="238"/>
    </font>
    <font>
      <sz val="11"/>
      <color rgb="FF008000"/>
      <name val="Czcionka tekstu podstawowego"/>
      <family val="2"/>
      <charset val="238"/>
    </font>
    <font>
      <i val="true"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 val="true"/>
      <sz val="15"/>
      <color rgb="FF333399"/>
      <name val="Calibri"/>
      <family val="2"/>
      <charset val="238"/>
    </font>
    <font>
      <b val="true"/>
      <sz val="13"/>
      <color rgb="FF333399"/>
      <name val="Calibri"/>
      <family val="2"/>
      <charset val="238"/>
    </font>
    <font>
      <b val="true"/>
      <sz val="11"/>
      <color rgb="FF333399"/>
      <name val="Calibri"/>
      <family val="2"/>
      <charset val="238"/>
    </font>
    <font>
      <b val="true"/>
      <sz val="1"/>
      <color rgb="FF000000"/>
      <name val="Courier New"/>
      <family val="1"/>
      <charset val="238"/>
    </font>
    <font>
      <u val="single"/>
      <sz val="10"/>
      <color rgb="FF0000FF"/>
      <name val="Arial"/>
      <family val="2"/>
      <charset val="1"/>
    </font>
    <font>
      <sz val="11"/>
      <color rgb="FF333399"/>
      <name val="Calibri"/>
      <family val="2"/>
      <charset val="238"/>
    </font>
    <font>
      <sz val="11"/>
      <color rgb="FFFF9900"/>
      <name val="Czcionka tekstu podstawowego"/>
      <family val="2"/>
      <charset val="238"/>
    </font>
    <font>
      <b val="true"/>
      <sz val="11"/>
      <color rgb="FFFFFFFF"/>
      <name val="Czcionka tekstu podstawowego"/>
      <family val="2"/>
      <charset val="238"/>
    </font>
    <font>
      <sz val="12"/>
      <color rgb="FF000000"/>
      <name val="Arial CE"/>
      <family val="2"/>
      <charset val="238"/>
    </font>
    <font>
      <sz val="11"/>
      <color rgb="FFFF9900"/>
      <name val="Calibri"/>
      <family val="2"/>
      <charset val="238"/>
    </font>
    <font>
      <b val="true"/>
      <sz val="15"/>
      <color rgb="FF003366"/>
      <name val="Czcionka tekstu podstawowego"/>
      <family val="2"/>
      <charset val="238"/>
    </font>
    <font>
      <b val="true"/>
      <sz val="15"/>
      <color rgb="FF1F497D"/>
      <name val="Calibri"/>
      <family val="2"/>
      <charset val="238"/>
    </font>
    <font>
      <b val="true"/>
      <sz val="13"/>
      <color rgb="FF003366"/>
      <name val="Czcionka tekstu podstawowego"/>
      <family val="2"/>
      <charset val="238"/>
    </font>
    <font>
      <b val="true"/>
      <sz val="13"/>
      <color rgb="FF1F497D"/>
      <name val="Calibri"/>
      <family val="2"/>
      <charset val="238"/>
    </font>
    <font>
      <b val="true"/>
      <sz val="11"/>
      <color rgb="FF003366"/>
      <name val="Czcionka tekstu podstawowego"/>
      <family val="2"/>
      <charset val="238"/>
    </font>
    <font>
      <b val="true"/>
      <sz val="11"/>
      <color rgb="FF1F497D"/>
      <name val="Calibri"/>
      <family val="2"/>
      <charset val="238"/>
    </font>
    <font>
      <sz val="11"/>
      <color rgb="FF993300"/>
      <name val="Calibri"/>
      <family val="2"/>
      <charset val="238"/>
    </font>
    <font>
      <sz val="11"/>
      <color rgb="FF993300"/>
      <name val="Czcionka tekstu podstawowego"/>
      <family val="2"/>
      <charset val="238"/>
    </font>
    <font>
      <sz val="7"/>
      <name val="Small Fonts"/>
      <family val="2"/>
      <charset val="238"/>
    </font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sz val="10"/>
      <name val="Times New Roman"/>
      <family val="1"/>
      <charset val="238"/>
    </font>
    <font>
      <sz val="10"/>
      <color rgb="FF00000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  <family val="0"/>
      <charset val="1"/>
    </font>
    <font>
      <sz val="10"/>
      <name val="Arial "/>
      <family val="0"/>
      <charset val="1"/>
    </font>
    <font>
      <b val="true"/>
      <sz val="11"/>
      <color rgb="FFFF9900"/>
      <name val="Czcionka tekstu podstawowego"/>
      <family val="2"/>
      <charset val="238"/>
    </font>
    <font>
      <b val="true"/>
      <sz val="11"/>
      <color rgb="FFFA7D00"/>
      <name val="Calibri"/>
      <family val="2"/>
      <charset val="238"/>
    </font>
    <font>
      <b val="true"/>
      <sz val="11"/>
      <color rgb="FF333333"/>
      <name val="Calibri"/>
      <family val="2"/>
      <charset val="238"/>
    </font>
    <font>
      <b val="true"/>
      <sz val="11"/>
      <color rgb="FF000000"/>
      <name val="Czcionka tekstu podstawowego"/>
      <family val="2"/>
      <charset val="238"/>
    </font>
    <font>
      <b val="true"/>
      <sz val="11"/>
      <color rgb="FF000000"/>
      <name val="Calibri"/>
      <family val="2"/>
      <charset val="238"/>
    </font>
    <font>
      <i val="true"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 val="true"/>
      <sz val="18"/>
      <color rgb="FF333399"/>
      <name val="Cambria"/>
      <family val="2"/>
      <charset val="238"/>
    </font>
    <font>
      <b val="true"/>
      <sz val="18"/>
      <color rgb="FF003366"/>
      <name val="Cambria"/>
      <family val="2"/>
      <charset val="238"/>
    </font>
    <font>
      <b val="true"/>
      <sz val="18"/>
      <color rgb="FF1F497D"/>
      <name val="Cambria"/>
      <family val="2"/>
      <charset val="238"/>
    </font>
    <font>
      <sz val="11"/>
      <color rgb="FFFF0000"/>
      <name val="Calibri"/>
      <family val="2"/>
      <charset val="238"/>
    </font>
    <font>
      <sz val="11"/>
      <color rgb="FF800080"/>
      <name val="Czcionka tekstu podstawowego"/>
      <family val="2"/>
      <charset val="238"/>
    </font>
    <font>
      <sz val="11"/>
      <color rgb="FF9C0006"/>
      <name val="Calibri"/>
      <family val="2"/>
      <charset val="1"/>
    </font>
    <font>
      <sz val="10"/>
      <name val="Calibri"/>
      <family val="2"/>
      <charset val="238"/>
    </font>
    <font>
      <sz val="12"/>
      <color rgb="FF385623"/>
      <name val="Calibri"/>
      <family val="2"/>
      <charset val="238"/>
    </font>
    <font>
      <sz val="10"/>
      <color rgb="FFFF0000"/>
      <name val="Arial CE"/>
      <family val="0"/>
      <charset val="238"/>
    </font>
    <font>
      <b val="true"/>
      <sz val="12"/>
      <color rgb="FF385623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26"/>
      <name val="Calibri"/>
      <family val="2"/>
      <charset val="238"/>
    </font>
    <font>
      <b val="true"/>
      <sz val="24"/>
      <name val="Calibri"/>
      <family val="2"/>
      <charset val="238"/>
    </font>
    <font>
      <b val="true"/>
      <sz val="18"/>
      <name val="Calibri"/>
      <family val="2"/>
      <charset val="238"/>
    </font>
    <font>
      <sz val="18"/>
      <name val="Calibri"/>
      <family val="2"/>
      <charset val="238"/>
    </font>
    <font>
      <sz val="18"/>
      <name val="Arial CE"/>
      <family val="0"/>
      <charset val="238"/>
    </font>
    <font>
      <sz val="20"/>
      <name val="Calibri"/>
      <family val="2"/>
      <charset val="238"/>
    </font>
    <font>
      <b val="true"/>
      <sz val="20"/>
      <name val="Calibri"/>
      <family val="2"/>
      <charset val="238"/>
    </font>
    <font>
      <sz val="11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0"/>
      <name val="Calibri"/>
      <family val="2"/>
      <charset val="238"/>
    </font>
    <font>
      <u val="single"/>
      <sz val="10"/>
      <color rgb="FF0000FF"/>
      <name val="Arial CE"/>
      <family val="0"/>
      <charset val="238"/>
    </font>
    <font>
      <u val="single"/>
      <sz val="11"/>
      <color rgb="FF0000FF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sz val="12"/>
      <color rgb="FF000000"/>
      <name val="Wingdings"/>
      <family val="0"/>
      <charset val="2"/>
    </font>
    <font>
      <sz val="7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 val="true"/>
      <sz val="14"/>
      <name val="Calibri"/>
      <family val="2"/>
      <charset val="238"/>
    </font>
    <font>
      <i val="true"/>
      <sz val="12"/>
      <name val="Calibri"/>
      <family val="2"/>
      <charset val="238"/>
    </font>
    <font>
      <b val="true"/>
      <i val="true"/>
      <sz val="14"/>
      <name val="Calibri"/>
      <family val="2"/>
      <charset val="238"/>
    </font>
    <font>
      <b val="true"/>
      <sz val="16"/>
      <color rgb="FF0000FF"/>
      <name val="Calibri"/>
      <family val="2"/>
      <charset val="238"/>
    </font>
    <font>
      <b val="true"/>
      <i val="true"/>
      <sz val="12"/>
      <name val="Calibri"/>
      <family val="2"/>
      <charset val="238"/>
    </font>
    <font>
      <b val="true"/>
      <i val="true"/>
      <u val="single"/>
      <sz val="12"/>
      <color rgb="FF0000FF"/>
      <name val="Calibri"/>
      <family val="2"/>
      <charset val="238"/>
    </font>
    <font>
      <i val="true"/>
      <sz val="10"/>
      <color rgb="FFFF0000"/>
      <name val="Calibri"/>
      <family val="2"/>
      <charset val="238"/>
    </font>
    <font>
      <i val="true"/>
      <sz val="12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b val="true"/>
      <sz val="14"/>
      <color rgb="FF000000"/>
      <name val="Calibri"/>
      <family val="2"/>
    </font>
    <font>
      <sz val="10"/>
      <color rgb="FF254061"/>
      <name val="Arial"/>
      <family val="2"/>
    </font>
    <font>
      <sz val="10"/>
      <color rgb="FF000000"/>
      <name val="Arial"/>
      <family val="2"/>
    </font>
    <font>
      <b val="true"/>
      <sz val="8"/>
      <color rgb="FF4F6228"/>
      <name val="Arial"/>
      <family val="2"/>
    </font>
    <font>
      <b val="true"/>
      <sz val="8"/>
      <color rgb="FF984807"/>
      <name val="Arial"/>
      <family val="2"/>
    </font>
    <font>
      <b val="true"/>
      <sz val="9"/>
      <color rgb="FF4F6228"/>
      <name val="Calibri"/>
      <family val="2"/>
    </font>
    <font>
      <b val="true"/>
      <sz val="8"/>
      <color rgb="FF4A452A"/>
      <name val="Arial"/>
      <family val="2"/>
    </font>
    <font>
      <b val="true"/>
      <sz val="8"/>
      <color rgb="FF953735"/>
      <name val="Arial"/>
      <family val="2"/>
    </font>
    <font>
      <sz val="10"/>
      <color rgb="FF000000"/>
      <name val="Calibri"/>
      <family val="2"/>
    </font>
    <font>
      <sz val="10.5"/>
      <color rgb="FF000000"/>
      <name val="Calibri"/>
      <family val="2"/>
    </font>
    <font>
      <b val="true"/>
      <sz val="10"/>
      <color rgb="FF000000"/>
      <name val="Arial"/>
      <family val="2"/>
    </font>
    <font>
      <b val="true"/>
      <sz val="12"/>
      <color rgb="FF000000"/>
      <name val="Calibri"/>
      <family val="2"/>
      <charset val="238"/>
    </font>
    <font>
      <sz val="11"/>
      <color rgb="FF0000CC"/>
      <name val="Calibri"/>
      <family val="2"/>
      <charset val="238"/>
    </font>
    <font>
      <sz val="9"/>
      <color rgb="FF000000"/>
      <name val="Calibri"/>
      <family val="2"/>
    </font>
    <font>
      <sz val="12"/>
      <color rgb="FF000000"/>
      <name val="Calibri"/>
      <family val="2"/>
    </font>
    <font>
      <sz val="14"/>
      <name val="Calibri"/>
      <family val="2"/>
      <charset val="238"/>
    </font>
    <font>
      <i val="true"/>
      <sz val="14"/>
      <name val="Calibri"/>
      <family val="2"/>
      <charset val="238"/>
    </font>
    <font>
      <i val="true"/>
      <sz val="10"/>
      <name val="Calibri"/>
      <family val="2"/>
      <charset val="238"/>
    </font>
    <font>
      <i val="true"/>
      <sz val="12"/>
      <color rgb="FFFF0000"/>
      <name val="Times New Roman"/>
      <family val="1"/>
      <charset val="238"/>
    </font>
    <font>
      <b val="true"/>
      <i val="true"/>
      <u val="single"/>
      <sz val="12"/>
      <color rgb="FF0000CC"/>
      <name val="Calibri"/>
      <family val="2"/>
      <charset val="238"/>
    </font>
    <font>
      <sz val="15"/>
      <color rgb="FF000000"/>
      <name val="Arial"/>
      <family val="2"/>
      <charset val="238"/>
    </font>
    <font>
      <b val="true"/>
      <sz val="12"/>
      <color rgb="FFFF0000"/>
      <name val="Calibri"/>
      <family val="2"/>
      <charset val="238"/>
    </font>
    <font>
      <b val="true"/>
      <i val="true"/>
      <sz val="11"/>
      <color rgb="FF0000CC"/>
      <name val="Calibri"/>
      <family val="2"/>
      <charset val="238"/>
    </font>
    <font>
      <b val="true"/>
      <sz val="16"/>
      <name val="Calibri"/>
      <family val="2"/>
      <charset val="238"/>
    </font>
    <font>
      <sz val="12"/>
      <color rgb="FF000000"/>
      <name val="Calibri"/>
      <family val="2"/>
      <charset val="238"/>
    </font>
    <font>
      <sz val="18"/>
      <color rgb="FFFF0000"/>
      <name val="Arial"/>
      <family val="2"/>
      <charset val="238"/>
    </font>
    <font>
      <sz val="14"/>
      <color rgb="FFFF0000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rgb="FFFFCB99"/>
        <bgColor rgb="FFFCD5B5"/>
      </patternFill>
    </fill>
    <fill>
      <patternFill patternType="solid">
        <fgColor rgb="FFFF8080"/>
        <bgColor rgb="FFF79646"/>
      </patternFill>
    </fill>
    <fill>
      <patternFill patternType="solid">
        <fgColor rgb="FFFFFFCC"/>
        <bgColor rgb="FFEBF1DE"/>
      </patternFill>
    </fill>
    <fill>
      <patternFill patternType="solid">
        <fgColor rgb="FFCCFFFF"/>
        <bgColor rgb="FFDBEEF4"/>
      </patternFill>
    </fill>
    <fill>
      <patternFill patternType="solid">
        <fgColor rgb="FFDCE6F2"/>
        <bgColor rgb="FFDBEEF4"/>
      </patternFill>
    </fill>
    <fill>
      <patternFill patternType="solid">
        <fgColor rgb="FFCCCCFF"/>
        <bgColor rgb="FFB9CDE5"/>
      </patternFill>
    </fill>
    <fill>
      <patternFill patternType="solid">
        <fgColor rgb="FFF2DCDB"/>
        <bgColor rgb="FFE6E0EC"/>
      </patternFill>
    </fill>
    <fill>
      <patternFill patternType="solid">
        <fgColor rgb="FFFF99CC"/>
        <bgColor rgb="FFE6B9B8"/>
      </patternFill>
    </fill>
    <fill>
      <patternFill patternType="solid">
        <fgColor rgb="FFEBF1DE"/>
        <bgColor rgb="FFF2F2F2"/>
      </patternFill>
    </fill>
    <fill>
      <patternFill patternType="solid">
        <fgColor rgb="FFCCFFCC"/>
        <bgColor rgb="FFC6EFCE"/>
      </patternFill>
    </fill>
    <fill>
      <patternFill patternType="solid">
        <fgColor rgb="FFE6E0EC"/>
        <bgColor rgb="FFDCE6F2"/>
      </patternFill>
    </fill>
    <fill>
      <patternFill patternType="solid">
        <fgColor rgb="FFCC99FF"/>
        <bgColor rgb="FFFF99CC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C0C0BE"/>
        <bgColor rgb="FFCCC1DA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B9CDE5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FC7CE"/>
      </patternFill>
    </fill>
    <fill>
      <patternFill patternType="solid">
        <fgColor rgb="FFD6E4BB"/>
        <bgColor rgb="FFD7D8D5"/>
      </patternFill>
    </fill>
    <fill>
      <patternFill patternType="solid">
        <fgColor rgb="FF00FF00"/>
        <bgColor rgb="FF33CCCC"/>
      </patternFill>
    </fill>
    <fill>
      <patternFill patternType="solid">
        <fgColor rgb="FFCCC1DA"/>
        <bgColor rgb="FFC0C0BE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B99"/>
      </patternFill>
    </fill>
    <fill>
      <patternFill patternType="solid">
        <fgColor rgb="FFFFCC00"/>
        <bgColor rgb="FFFF9900"/>
      </patternFill>
    </fill>
    <fill>
      <patternFill patternType="solid">
        <fgColor rgb="FF33CCCC"/>
        <bgColor rgb="FF339966"/>
      </patternFill>
    </fill>
    <fill>
      <patternFill patternType="solid">
        <fgColor rgb="FF0066CC"/>
        <bgColor rgb="FF1F4777"/>
      </patternFill>
    </fill>
    <fill>
      <patternFill patternType="solid">
        <fgColor rgb="FF96B4D8"/>
        <bgColor rgb="FF99CCFF"/>
      </patternFill>
    </fill>
    <fill>
      <patternFill patternType="mediumGray">
        <fgColor rgb="FFD7D8D5"/>
        <bgColor rgb="FFC0C0BE"/>
      </patternFill>
    </fill>
    <fill>
      <patternFill patternType="solid">
        <fgColor rgb="FF800080"/>
        <bgColor rgb="FF9C0006"/>
      </patternFill>
    </fill>
    <fill>
      <patternFill patternType="darkGray">
        <fgColor rgb="FFACB2A0"/>
        <bgColor rgb="FF96B4D8"/>
      </patternFill>
    </fill>
    <fill>
      <patternFill patternType="solid">
        <fgColor rgb="FFFF9900"/>
        <bgColor rgb="FFF79646"/>
      </patternFill>
    </fill>
    <fill>
      <patternFill patternType="solid">
        <fgColor rgb="FFFFCB99"/>
        <bgColor rgb="FFFCD5B5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7F7F7F"/>
      </patternFill>
    </fill>
    <fill>
      <patternFill patternType="solid">
        <fgColor rgb="FF6670A6"/>
        <bgColor rgb="FF7F7F7F"/>
      </patternFill>
    </fill>
    <fill>
      <patternFill patternType="mediumGray">
        <fgColor rgb="FF333399"/>
        <bgColor rgb="FF353591"/>
      </patternFill>
    </fill>
    <fill>
      <patternFill patternType="darkGray">
        <fgColor rgb="FF6670A6"/>
        <bgColor rgb="FF7F7F7F"/>
      </patternFill>
    </fill>
    <fill>
      <patternFill patternType="solid">
        <fgColor rgb="FFFF6F00"/>
        <bgColor rgb="FFFF9900"/>
      </patternFill>
    </fill>
    <fill>
      <patternFill patternType="solid">
        <fgColor rgb="FFF79646"/>
        <bgColor rgb="FFFF9900"/>
      </patternFill>
    </fill>
    <fill>
      <patternFill patternType="solid">
        <fgColor rgb="FFFFFFFF"/>
        <bgColor rgb="FFF2F2F2"/>
      </patternFill>
    </fill>
    <fill>
      <patternFill patternType="solid">
        <fgColor rgb="FF969696"/>
        <bgColor rgb="FF82807D"/>
      </patternFill>
    </fill>
    <fill>
      <patternFill patternType="solid">
        <fgColor rgb="FFF2F2F2"/>
        <bgColor rgb="FFEBF1DE"/>
      </patternFill>
    </fill>
    <fill>
      <patternFill patternType="solid">
        <fgColor rgb="FFFFC7CE"/>
        <bgColor rgb="FFFCD5B5"/>
      </patternFill>
    </fill>
    <fill>
      <patternFill patternType="darkGray">
        <fgColor rgb="FFD7D8D5"/>
        <bgColor rgb="FFE6E0EC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>
        <color rgb="FF82807D"/>
      </left>
      <right style="thin">
        <color rgb="FF82807D"/>
      </right>
      <top style="thin">
        <color rgb="FF82807D"/>
      </top>
      <bottom style="thin">
        <color rgb="FF82807D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434032"/>
      </left>
      <right style="thin">
        <color rgb="FF434032"/>
      </right>
      <top style="thin">
        <color rgb="FF434032"/>
      </top>
      <bottom style="thin">
        <color rgb="FF434032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thick">
        <color rgb="FFC0C0BE"/>
      </bottom>
      <diagonal/>
    </border>
    <border diagonalUp="false" diagonalDown="false">
      <left/>
      <right/>
      <top/>
      <bottom style="medium">
        <color rgb="FF33CC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/>
      <bottom style="thick">
        <color rgb="FF353591"/>
      </bottom>
      <diagonal/>
    </border>
    <border diagonalUp="false" diagonalDown="false">
      <left/>
      <right/>
      <top/>
      <bottom style="thick">
        <color rgb="FF6670A6"/>
      </bottom>
      <diagonal/>
    </border>
    <border diagonalUp="false" diagonalDown="false">
      <left/>
      <right/>
      <top/>
      <bottom style="thick">
        <color rgb="FF96B4D8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medium">
        <color rgb="FF96B4D8"/>
      </bottom>
      <diagonal/>
    </border>
    <border diagonalUp="false" diagonalDown="false">
      <left style="thin">
        <color rgb="FFC0C0BE"/>
      </left>
      <right style="thin">
        <color rgb="FFC0C0BE"/>
      </right>
      <top style="thin">
        <color rgb="FFC0C0BE"/>
      </top>
      <bottom style="thin">
        <color rgb="FFC0C0BE"/>
      </bottom>
      <diagonal/>
    </border>
    <border diagonalUp="false" diagonalDown="false">
      <left/>
      <right/>
      <top style="thin">
        <color rgb="FF353591"/>
      </top>
      <bottom style="double">
        <color rgb="FF353591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/>
      <right/>
      <top style="thin">
        <color rgb="FF6670A6"/>
      </top>
      <bottom style="double">
        <color rgb="FF6670A6"/>
      </bottom>
      <diagonal/>
    </border>
    <border diagonalUp="false" diagonalDown="false">
      <left style="thin">
        <color rgb="FFACB2A0"/>
      </left>
      <right style="thin">
        <color rgb="FFACB2A0"/>
      </right>
      <top style="thin">
        <color rgb="FFACB2A0"/>
      </top>
      <bottom style="thin">
        <color rgb="FFACB2A0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57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5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6" borderId="0" applyFont="true" applyBorder="false" applyAlignment="true" applyProtection="false">
      <alignment horizontal="general" vertical="bottom" textRotation="0" wrapText="false" indent="0" shrinkToFit="false"/>
    </xf>
    <xf numFmtId="164" fontId="5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7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27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8" borderId="0" applyFont="true" applyBorder="false" applyAlignment="true" applyProtection="false">
      <alignment horizontal="general" vertical="bottom" textRotation="0" wrapText="false" indent="0" shrinkToFit="false"/>
    </xf>
    <xf numFmtId="164" fontId="7" fillId="28" borderId="0" applyFont="true" applyBorder="false" applyAlignment="true" applyProtection="false">
      <alignment horizontal="general" vertical="bottom" textRotation="0" wrapText="false" indent="0" shrinkToFit="false"/>
    </xf>
    <xf numFmtId="164" fontId="6" fillId="27" borderId="0" applyFont="true" applyBorder="false" applyAlignment="true" applyProtection="false">
      <alignment horizontal="general" vertical="bottom" textRotation="0" wrapText="false" indent="0" shrinkToFit="false"/>
    </xf>
    <xf numFmtId="164" fontId="6" fillId="29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30" borderId="0" applyFont="true" applyBorder="false" applyAlignment="true" applyProtection="false">
      <alignment horizontal="general" vertical="bottom" textRotation="0" wrapText="false" indent="0" shrinkToFit="false"/>
    </xf>
    <xf numFmtId="164" fontId="7" fillId="31" borderId="0" applyFont="true" applyBorder="false" applyAlignment="true" applyProtection="false">
      <alignment horizontal="general" vertical="bottom" textRotation="0" wrapText="false" indent="0" shrinkToFit="false"/>
    </xf>
    <xf numFmtId="164" fontId="7" fillId="31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32" borderId="0" applyFont="true" applyBorder="false" applyAlignment="true" applyProtection="false">
      <alignment horizontal="general" vertical="bottom" textRotation="0" wrapText="false" indent="0" shrinkToFit="false"/>
    </xf>
    <xf numFmtId="164" fontId="7" fillId="27" borderId="0" applyFont="true" applyBorder="false" applyAlignment="true" applyProtection="false">
      <alignment horizontal="general" vertical="bottom" textRotation="0" wrapText="false" indent="0" shrinkToFit="false"/>
    </xf>
    <xf numFmtId="164" fontId="7" fillId="27" borderId="0" applyFont="true" applyBorder="false" applyAlignment="true" applyProtection="false">
      <alignment horizontal="general" vertical="bottom" textRotation="0" wrapText="false" indent="0" shrinkToFit="false"/>
    </xf>
    <xf numFmtId="164" fontId="7" fillId="33" borderId="0" applyFont="true" applyBorder="false" applyAlignment="true" applyProtection="false">
      <alignment horizontal="general" vertical="bottom" textRotation="0" wrapText="false" indent="0" shrinkToFit="false"/>
    </xf>
    <xf numFmtId="164" fontId="7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34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7" borderId="0" applyFont="true" applyBorder="false" applyAlignment="true" applyProtection="false">
      <alignment horizontal="general" vertical="bottom" textRotation="0" wrapText="false" indent="0" shrinkToFit="false"/>
    </xf>
    <xf numFmtId="164" fontId="6" fillId="35" borderId="0" applyFont="true" applyBorder="false" applyAlignment="true" applyProtection="false">
      <alignment horizontal="general" vertical="bottom" textRotation="0" wrapText="false" indent="0" shrinkToFit="false"/>
    </xf>
    <xf numFmtId="164" fontId="6" fillId="36" borderId="0" applyFont="true" applyBorder="false" applyAlignment="true" applyProtection="false">
      <alignment horizontal="general" vertical="bottom" textRotation="0" wrapText="false" indent="0" shrinkToFit="false"/>
    </xf>
    <xf numFmtId="164" fontId="6" fillId="37" borderId="0" applyFont="true" applyBorder="false" applyAlignment="true" applyProtection="false">
      <alignment horizontal="general" vertical="bottom" textRotation="0" wrapText="false" indent="0" shrinkToFit="false"/>
    </xf>
    <xf numFmtId="164" fontId="6" fillId="27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7" fillId="38" borderId="0" applyFont="true" applyBorder="false" applyAlignment="true" applyProtection="false">
      <alignment horizontal="general" vertical="bottom" textRotation="0" wrapText="false" indent="0" shrinkToFit="false"/>
    </xf>
    <xf numFmtId="164" fontId="7" fillId="38" borderId="0" applyFont="true" applyBorder="false" applyAlignment="true" applyProtection="false">
      <alignment horizontal="general" vertical="bottom" textRotation="0" wrapText="false" indent="0" shrinkToFit="false"/>
    </xf>
    <xf numFmtId="164" fontId="6" fillId="27" borderId="0" applyFont="true" applyBorder="false" applyAlignment="true" applyProtection="false">
      <alignment horizontal="general" vertical="bottom" textRotation="0" wrapText="false" indent="0" shrinkToFit="false"/>
    </xf>
    <xf numFmtId="164" fontId="6" fillId="37" borderId="0" applyFont="true" applyBorder="false" applyAlignment="true" applyProtection="false">
      <alignment horizontal="general" vertical="bottom" textRotation="0" wrapText="false" indent="0" shrinkToFit="false"/>
    </xf>
    <xf numFmtId="164" fontId="7" fillId="35" borderId="0" applyFont="true" applyBorder="false" applyAlignment="true" applyProtection="false">
      <alignment horizontal="general" vertical="bottom" textRotation="0" wrapText="false" indent="0" shrinkToFit="false"/>
    </xf>
    <xf numFmtId="164" fontId="7" fillId="35" borderId="0" applyFont="true" applyBorder="false" applyAlignment="true" applyProtection="false">
      <alignment horizontal="general" vertical="bottom" textRotation="0" wrapText="false" indent="0" shrinkToFit="false"/>
    </xf>
    <xf numFmtId="164" fontId="7" fillId="36" borderId="0" applyFont="true" applyBorder="false" applyAlignment="true" applyProtection="false">
      <alignment horizontal="general" vertical="bottom" textRotation="0" wrapText="false" indent="0" shrinkToFit="false"/>
    </xf>
    <xf numFmtId="164" fontId="7" fillId="36" borderId="0" applyFont="true" applyBorder="false" applyAlignment="true" applyProtection="false">
      <alignment horizontal="general" vertical="bottom" textRotation="0" wrapText="false" indent="0" shrinkToFit="false"/>
    </xf>
    <xf numFmtId="164" fontId="7" fillId="31" borderId="0" applyFont="true" applyBorder="false" applyAlignment="true" applyProtection="false">
      <alignment horizontal="general" vertical="bottom" textRotation="0" wrapText="false" indent="0" shrinkToFit="false"/>
    </xf>
    <xf numFmtId="164" fontId="7" fillId="31" borderId="0" applyFont="true" applyBorder="false" applyAlignment="true" applyProtection="false">
      <alignment horizontal="general" vertical="bottom" textRotation="0" wrapText="false" indent="0" shrinkToFit="false"/>
    </xf>
    <xf numFmtId="164" fontId="6" fillId="37" borderId="0" applyFont="true" applyBorder="false" applyAlignment="true" applyProtection="false">
      <alignment horizontal="general" vertical="bottom" textRotation="0" wrapText="false" indent="0" shrinkToFit="false"/>
    </xf>
    <xf numFmtId="164" fontId="6" fillId="39" borderId="0" applyFont="true" applyBorder="false" applyAlignment="true" applyProtection="false">
      <alignment horizontal="general" vertical="bottom" textRotation="0" wrapText="false" indent="0" shrinkToFit="false"/>
    </xf>
    <xf numFmtId="164" fontId="7" fillId="27" borderId="0" applyFont="true" applyBorder="false" applyAlignment="true" applyProtection="false">
      <alignment horizontal="general" vertical="bottom" textRotation="0" wrapText="false" indent="0" shrinkToFit="false"/>
    </xf>
    <xf numFmtId="164" fontId="7" fillId="27" borderId="0" applyFont="true" applyBorder="false" applyAlignment="true" applyProtection="false">
      <alignment horizontal="general" vertical="bottom" textRotation="0" wrapText="false" indent="0" shrinkToFit="false"/>
    </xf>
    <xf numFmtId="164" fontId="7" fillId="40" borderId="0" applyFont="true" applyBorder="false" applyAlignment="true" applyProtection="false">
      <alignment horizontal="general" vertical="bottom" textRotation="0" wrapText="false" indent="0" shrinkToFit="false"/>
    </xf>
    <xf numFmtId="164" fontId="7" fillId="40" borderId="0" applyFont="true" applyBorder="false" applyAlignment="true" applyProtection="false">
      <alignment horizontal="general" vertical="bottom" textRotation="0" wrapText="false" indent="0" shrinkToFit="false"/>
    </xf>
    <xf numFmtId="164" fontId="6" fillId="33" borderId="0" applyFont="true" applyBorder="false" applyAlignment="true" applyProtection="false">
      <alignment horizontal="general" vertical="bottom" textRotation="0" wrapText="false" indent="0" shrinkToFit="false"/>
    </xf>
    <xf numFmtId="164" fontId="6" fillId="41" borderId="0" applyFont="true" applyBorder="false" applyAlignment="true" applyProtection="false">
      <alignment horizontal="general" vertical="bottom" textRotation="0" wrapText="false" indent="0" shrinkToFit="false"/>
    </xf>
    <xf numFmtId="164" fontId="9" fillId="9" borderId="0" applyFont="true" applyBorder="false" applyAlignment="true" applyProtection="false">
      <alignment horizontal="general" vertical="bottom" textRotation="0" wrapText="false" indent="0" shrinkToFit="false"/>
    </xf>
    <xf numFmtId="164" fontId="10" fillId="42" borderId="1" applyFont="true" applyBorder="true" applyAlignment="true" applyProtection="false">
      <alignment horizontal="general" vertical="bottom" textRotation="0" wrapText="false" indent="0" shrinkToFit="false"/>
    </xf>
    <xf numFmtId="164" fontId="11" fillId="43" borderId="2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2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12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16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applyFont="true" applyBorder="true" applyAlignment="true" applyProtection="false">
      <alignment horizontal="general" vertical="bottom" textRotation="0" wrapText="false" indent="0" shrinkToFit="false"/>
    </xf>
    <xf numFmtId="164" fontId="13" fillId="2" borderId="1" applyFont="true" applyBorder="true" applyAlignment="true" applyProtection="false">
      <alignment horizontal="general" vertical="bottom" textRotation="0" wrapText="false" indent="0" shrinkToFit="false"/>
    </xf>
    <xf numFmtId="164" fontId="14" fillId="17" borderId="3" applyFont="true" applyBorder="true" applyAlignment="true" applyProtection="false">
      <alignment horizontal="general" vertical="bottom" textRotation="0" wrapText="false" indent="0" shrinkToFit="false"/>
    </xf>
    <xf numFmtId="164" fontId="14" fillId="2" borderId="3" applyFont="true" applyBorder="true" applyAlignment="true" applyProtection="false">
      <alignment horizontal="general" vertical="bottom" textRotation="0" wrapText="false" indent="0" shrinkToFit="false"/>
    </xf>
    <xf numFmtId="164" fontId="15" fillId="16" borderId="4" applyFont="true" applyBorder="true" applyAlignment="true" applyProtection="false">
      <alignment horizontal="general" vertical="bottom" textRotation="0" wrapText="false" indent="0" shrinkToFit="false"/>
    </xf>
    <xf numFmtId="164" fontId="15" fillId="16" borderId="4" applyFont="true" applyBorder="true" applyAlignment="true" applyProtection="false">
      <alignment horizontal="general" vertical="bottom" textRotation="0" wrapText="false" indent="0" shrinkToFit="false"/>
    </xf>
    <xf numFmtId="164" fontId="16" fillId="42" borderId="5" applyFont="true" applyBorder="true" applyAlignment="true" applyProtection="false">
      <alignment horizontal="general" vertical="bottom" textRotation="0" wrapText="false" indent="0" shrinkToFit="false"/>
    </xf>
    <xf numFmtId="164" fontId="16" fillId="44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7" fillId="11" borderId="0" applyFont="true" applyBorder="false" applyAlignment="true" applyProtection="false">
      <alignment horizontal="general" vertical="bottom" textRotation="0" wrapText="false" indent="0" shrinkToFit="false"/>
    </xf>
    <xf numFmtId="164" fontId="17" fillId="11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9" fillId="11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6" applyFont="true" applyBorder="true" applyAlignment="true" applyProtection="false">
      <alignment horizontal="general" vertical="bottom" textRotation="0" wrapText="false" indent="0" shrinkToFit="false"/>
    </xf>
    <xf numFmtId="164" fontId="21" fillId="0" borderId="7" applyFont="true" applyBorder="true" applyAlignment="true" applyProtection="false">
      <alignment horizontal="general" vertical="bottom" textRotation="0" wrapText="false" indent="0" shrinkToFit="false"/>
    </xf>
    <xf numFmtId="164" fontId="22" fillId="0" borderId="8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72" fontId="2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23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17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9" applyFont="true" applyBorder="true" applyAlignment="true" applyProtection="false">
      <alignment horizontal="general" vertical="bottom" textRotation="0" wrapText="false" indent="0" shrinkToFit="false"/>
    </xf>
    <xf numFmtId="164" fontId="26" fillId="0" borderId="9" applyFont="true" applyBorder="true" applyAlignment="true" applyProtection="false">
      <alignment horizontal="general" vertical="bottom" textRotation="0" wrapText="false" indent="0" shrinkToFit="false"/>
    </xf>
    <xf numFmtId="164" fontId="27" fillId="43" borderId="2" applyFont="true" applyBorder="true" applyAlignment="true" applyProtection="false">
      <alignment horizontal="general" vertical="bottom" textRotation="0" wrapText="false" indent="0" shrinkToFit="false"/>
    </xf>
    <xf numFmtId="164" fontId="27" fillId="43" borderId="2" applyFont="true" applyBorder="true" applyAlignment="true" applyProtection="false">
      <alignment horizontal="general" vertical="bottom" textRotation="0" wrapText="false" indent="0" shrinkToFit="false"/>
    </xf>
    <xf numFmtId="173" fontId="28" fillId="0" borderId="1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9" applyFont="true" applyBorder="true" applyAlignment="true" applyProtection="false">
      <alignment horizontal="general" vertical="bottom" textRotation="0" wrapText="false" indent="0" shrinkToFit="false"/>
    </xf>
    <xf numFmtId="164" fontId="30" fillId="0" borderId="11" applyFont="true" applyBorder="true" applyAlignment="true" applyProtection="false">
      <alignment horizontal="general" vertical="bottom" textRotation="0" wrapText="false" indent="0" shrinkToFit="false"/>
    </xf>
    <xf numFmtId="164" fontId="30" fillId="0" borderId="11" applyFont="true" applyBorder="true" applyAlignment="true" applyProtection="false">
      <alignment horizontal="general" vertical="bottom" textRotation="0" wrapText="false" indent="0" shrinkToFit="false"/>
    </xf>
    <xf numFmtId="164" fontId="20" fillId="0" borderId="6" applyFont="true" applyBorder="true" applyAlignment="true" applyProtection="false">
      <alignment horizontal="general" vertical="bottom" textRotation="0" wrapText="false" indent="0" shrinkToFit="false"/>
    </xf>
    <xf numFmtId="164" fontId="31" fillId="0" borderId="12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21" fillId="0" borderId="13" applyFont="true" applyBorder="true" applyAlignment="true" applyProtection="false">
      <alignment horizontal="general" vertical="bottom" textRotation="0" wrapText="false" indent="0" shrinkToFit="false"/>
    </xf>
    <xf numFmtId="164" fontId="33" fillId="0" borderId="13" applyFont="true" applyBorder="true" applyAlignment="true" applyProtection="false">
      <alignment horizontal="general" vertical="bottom" textRotation="0" wrapText="false" indent="0" shrinkToFit="false"/>
    </xf>
    <xf numFmtId="164" fontId="34" fillId="0" borderId="14" applyFont="true" applyBorder="true" applyAlignment="true" applyProtection="false">
      <alignment horizontal="general" vertical="bottom" textRotation="0" wrapText="false" indent="0" shrinkToFit="false"/>
    </xf>
    <xf numFmtId="164" fontId="34" fillId="0" borderId="14" applyFont="true" applyBorder="true" applyAlignment="true" applyProtection="false">
      <alignment horizontal="general" vertical="bottom" textRotation="0" wrapText="false" indent="0" shrinkToFit="false"/>
    </xf>
    <xf numFmtId="164" fontId="22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15" applyFont="true" applyBorder="tru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17" borderId="0" applyFont="true" applyBorder="false" applyAlignment="true" applyProtection="false">
      <alignment horizontal="general" vertical="bottom" textRotation="0" wrapText="false" indent="0" shrinkToFit="false"/>
    </xf>
    <xf numFmtId="164" fontId="37" fillId="17" borderId="0" applyFont="true" applyBorder="false" applyAlignment="true" applyProtection="false">
      <alignment horizontal="general" vertical="bottom" textRotation="0" wrapText="false" indent="0" shrinkToFit="false"/>
    </xf>
    <xf numFmtId="164" fontId="37" fillId="17" borderId="0" applyFont="true" applyBorder="false" applyAlignment="true" applyProtection="false">
      <alignment horizontal="general" vertical="bottom" textRotation="0" wrapText="false" indent="0" shrinkToFit="false"/>
    </xf>
    <xf numFmtId="174" fontId="3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6" applyFont="true" applyBorder="true" applyAlignment="true" applyProtection="false">
      <alignment horizontal="general" vertical="bottom" textRotation="0" wrapText="false" indent="0" shrinkToFit="false"/>
    </xf>
    <xf numFmtId="164" fontId="48" fillId="16" borderId="1" applyFont="true" applyBorder="true" applyAlignment="true" applyProtection="false">
      <alignment horizontal="general" vertical="bottom" textRotation="0" wrapText="false" indent="0" shrinkToFit="false"/>
    </xf>
    <xf numFmtId="164" fontId="48" fillId="16" borderId="1" applyFont="true" applyBorder="true" applyAlignment="true" applyProtection="false">
      <alignment horizontal="general" vertical="bottom" textRotation="0" wrapText="false" indent="0" shrinkToFit="false"/>
    </xf>
    <xf numFmtId="164" fontId="49" fillId="42" borderId="3" applyFont="true" applyBorder="true" applyAlignment="true" applyProtection="false">
      <alignment horizontal="general" vertical="bottom" textRotation="0" wrapText="false" indent="0" shrinkToFit="false"/>
    </xf>
    <xf numFmtId="164" fontId="49" fillId="44" borderId="3" applyFont="true" applyBorder="true" applyAlignment="true" applyProtection="false">
      <alignment horizontal="general" vertical="bottom" textRotation="0" wrapText="false" indent="0" shrinkToFit="false"/>
    </xf>
    <xf numFmtId="164" fontId="50" fillId="42" borderId="4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1" fillId="0" borderId="17" applyFont="true" applyBorder="true" applyAlignment="true" applyProtection="false">
      <alignment horizontal="general" vertical="bottom" textRotation="0" wrapText="false" indent="0" shrinkToFit="false"/>
    </xf>
    <xf numFmtId="164" fontId="51" fillId="0" borderId="17" applyFont="true" applyBorder="true" applyAlignment="true" applyProtection="false">
      <alignment horizontal="general" vertical="bottom" textRotation="0" wrapText="false" indent="0" shrinkToFit="false"/>
    </xf>
    <xf numFmtId="164" fontId="52" fillId="0" borderId="18" applyFont="true" applyBorder="true" applyAlignment="true" applyProtection="false">
      <alignment horizontal="general" vertical="bottom" textRotation="0" wrapText="false" indent="0" shrinkToFit="false"/>
    </xf>
    <xf numFmtId="164" fontId="52" fillId="0" borderId="19" applyFont="true" applyBorder="true" applyAlignment="true" applyProtection="false">
      <alignment horizontal="general" vertical="bottom" textRotation="0" wrapText="false" indent="0" shrinkToFit="false"/>
    </xf>
    <xf numFmtId="176" fontId="2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0" applyFont="true" applyBorder="false" applyAlignment="true" applyProtection="false">
      <alignment horizontal="general" vertical="bottom" textRotation="0" wrapText="false" indent="0" shrinkToFit="false"/>
    </xf>
    <xf numFmtId="164" fontId="53" fillId="0" borderId="0" applyFont="true" applyBorder="false" applyAlignment="true" applyProtection="false">
      <alignment horizontal="general" vertical="bottom" textRotation="0" wrapText="false" indent="0" shrinkToFit="false"/>
    </xf>
    <xf numFmtId="164" fontId="54" fillId="0" borderId="0" applyFont="true" applyBorder="false" applyAlignment="true" applyProtection="false">
      <alignment horizontal="general" vertical="bottom" textRotation="0" wrapText="false" indent="0" shrinkToFit="false"/>
    </xf>
    <xf numFmtId="164" fontId="54" fillId="0" borderId="0" applyFont="true" applyBorder="false" applyAlignment="true" applyProtection="false">
      <alignment horizontal="general" vertical="bottom" textRotation="0" wrapText="false" indent="0" shrinkToFit="false"/>
    </xf>
    <xf numFmtId="164" fontId="55" fillId="0" borderId="0" applyFont="true" applyBorder="false" applyAlignment="true" applyProtection="false">
      <alignment horizontal="general" vertical="bottom" textRotation="0" wrapText="false" indent="0" shrinkToFit="false"/>
    </xf>
    <xf numFmtId="164" fontId="52" fillId="0" borderId="18" applyFont="true" applyBorder="true" applyAlignment="true" applyProtection="false">
      <alignment horizontal="general" vertical="bottom" textRotation="0" wrapText="false" indent="0" shrinkToFit="false"/>
    </xf>
    <xf numFmtId="164" fontId="56" fillId="0" borderId="0" applyFont="true" applyBorder="false" applyAlignment="true" applyProtection="false">
      <alignment horizontal="general" vertical="bottom" textRotation="0" wrapText="false" indent="0" shrinkToFit="false"/>
    </xf>
    <xf numFmtId="164" fontId="56" fillId="0" borderId="0" applyFont="true" applyBorder="false" applyAlignment="true" applyProtection="false">
      <alignment horizontal="general" vertical="bottom" textRotation="0" wrapText="false" indent="0" shrinkToFit="false"/>
    </xf>
    <xf numFmtId="164" fontId="55" fillId="0" borderId="0" applyFont="true" applyBorder="false" applyAlignment="true" applyProtection="false">
      <alignment horizontal="general" vertical="bottom" textRotation="0" wrapText="false" indent="0" shrinkToFit="false"/>
    </xf>
    <xf numFmtId="164" fontId="5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16" applyFont="true" applyBorder="true" applyAlignment="true" applyProtection="false">
      <alignment horizontal="general" vertical="bottom" textRotation="0" wrapText="false" indent="0" shrinkToFit="false"/>
    </xf>
    <xf numFmtId="164" fontId="0" fillId="4" borderId="16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16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0" fillId="4" borderId="20" applyFont="true" applyBorder="true" applyAlignment="true" applyProtection="false">
      <alignment horizontal="general" vertical="bottom" textRotation="0" wrapText="false" indent="0" shrinkToFit="false"/>
    </xf>
    <xf numFmtId="164" fontId="58" fillId="0" borderId="0" applyFont="true" applyBorder="false" applyAlignment="true" applyProtection="false">
      <alignment horizontal="general" vertical="bottom" textRotation="0" wrapText="false" indent="0" shrinkToFit="false"/>
    </xf>
    <xf numFmtId="164" fontId="59" fillId="9" borderId="0" applyFont="true" applyBorder="false" applyAlignment="true" applyProtection="false">
      <alignment horizontal="general" vertical="bottom" textRotation="0" wrapText="false" indent="0" shrinkToFit="false"/>
    </xf>
    <xf numFmtId="164" fontId="59" fillId="9" borderId="0" applyFont="true" applyBorder="false" applyAlignment="true" applyProtection="false">
      <alignment horizontal="general" vertical="bottom" textRotation="0" wrapText="false" indent="0" shrinkToFit="false"/>
    </xf>
    <xf numFmtId="164" fontId="60" fillId="45" borderId="0" applyFont="true" applyBorder="false" applyAlignment="true" applyProtection="false">
      <alignment horizontal="general" vertical="bottom" textRotation="0" wrapText="false" indent="0" shrinkToFit="false"/>
    </xf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43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1" fillId="4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2" fillId="44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3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4" fillId="44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5" fillId="0" borderId="0" xfId="43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6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7" fillId="46" borderId="0" xfId="50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1" fillId="46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8" fillId="0" borderId="0" xfId="50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9" fillId="44" borderId="0" xfId="50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0" fillId="0" borderId="0" xfId="50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0" xfId="505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2" fillId="44" borderId="0" xfId="505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0" fillId="44" borderId="0" xfId="50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7" fontId="73" fillId="44" borderId="0" xfId="50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4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5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6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43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9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0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1" fillId="0" borderId="0" xfId="431" applyFont="true" applyBorder="false" applyAlignment="true" applyProtection="false">
      <alignment horizontal="left" vertical="center" textRotation="0" wrapText="false" indent="6" shrinkToFit="false"/>
      <protection locked="true" hidden="false"/>
    </xf>
    <xf numFmtId="164" fontId="65" fillId="0" borderId="0" xfId="431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4" fillId="0" borderId="0" xfId="43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5" fillId="0" borderId="0" xfId="431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8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6" fillId="44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6" fillId="44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7" fillId="0" borderId="2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6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7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6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8" fillId="44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8" fontId="66" fillId="1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66" fillId="4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7" fillId="0" borderId="2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8" fontId="66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66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66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66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6" fillId="4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9" fontId="65" fillId="44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9" fontId="65" fillId="44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87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87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65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5" fillId="44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1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87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87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5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6" fillId="44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4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8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8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5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5" fillId="44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1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87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87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5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5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5" fillId="44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87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5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1" fontId="9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87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6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6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9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83" fontId="8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3" fontId="74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5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74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1" fontId="6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6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6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6" fillId="0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7" fillId="0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0" borderId="5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74" fillId="0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" fillId="0" borderId="5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" fillId="0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" fillId="0" borderId="5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5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" fillId="0" borderId="5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81" fontId="74" fillId="0" borderId="5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5" fillId="0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74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8" fillId="0" borderId="5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6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6" fillId="0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7" fillId="0" borderId="5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0" fillId="0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8" fontId="66" fillId="0" borderId="5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7" fillId="0" borderId="6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1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11" fillId="10" borderId="6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11" fillId="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112" fillId="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1" fillId="0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81" fontId="111" fillId="1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81" fontId="111" fillId="0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80" fontId="112" fillId="0" borderId="6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4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6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5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4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5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1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7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6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8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9" fillId="0" borderId="50" xfId="50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6" fillId="0" borderId="62" xfId="50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2" fillId="0" borderId="63" xfId="50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10" borderId="64" xfId="50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2" fillId="0" borderId="65" xfId="50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5" fillId="0" borderId="63" xfId="50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5" fillId="10" borderId="64" xfId="50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5" fillId="0" borderId="65" xfId="50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7" fillId="0" borderId="22" xfId="50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107" fillId="10" borderId="47" xfId="4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0" borderId="30" xfId="4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10" borderId="47" xfId="5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0" borderId="30" xfId="5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7" fillId="0" borderId="31" xfId="50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0" fontId="107" fillId="0" borderId="32" xfId="5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107" fillId="0" borderId="33" xfId="5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7" fillId="0" borderId="66" xfId="50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107" fillId="10" borderId="42" xfId="5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0" borderId="43" xfId="5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10" borderId="42" xfId="5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0" borderId="43" xfId="5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0" fillId="0" borderId="41" xfId="4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20" fillId="10" borderId="42" xfId="4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20" fillId="0" borderId="43" xfId="4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107" fillId="0" borderId="67" xfId="5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10" borderId="68" xfId="5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0" borderId="69" xfId="50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10" borderId="68" xfId="5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07" fillId="0" borderId="69" xfId="5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0" fillId="0" borderId="41" xfId="424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0" fillId="0" borderId="57" xfId="424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81" fontId="120" fillId="10" borderId="35" xfId="406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81" fontId="120" fillId="0" borderId="38" xfId="406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0" fillId="0" borderId="57" xfId="424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82" fontId="92" fillId="0" borderId="0" xfId="4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61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0" fontId="61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0" fontId="45" fillId="0" borderId="0" xfId="4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1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2" fillId="0" borderId="0" xfId="42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0" fillId="0" borderId="57" xfId="4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20" fillId="10" borderId="35" xfId="4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20" fillId="0" borderId="38" xfId="406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45" fillId="0" borderId="0" xfId="425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56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20% - akcent 1 10" xfId="27"/>
    <cellStyle name="20% - akcent 1 11" xfId="28"/>
    <cellStyle name="20% - akcent 1 12" xfId="29"/>
    <cellStyle name="20% - akcent 1 13" xfId="30"/>
    <cellStyle name="20% - akcent 1 14" xfId="31"/>
    <cellStyle name="20% - akcent 1 15" xfId="32"/>
    <cellStyle name="20% - akcent 1 2" xfId="33"/>
    <cellStyle name="20% - akcent 1 2 2" xfId="34"/>
    <cellStyle name="20% - akcent 1 2 3" xfId="35"/>
    <cellStyle name="20% - akcent 1 3" xfId="36"/>
    <cellStyle name="20% - akcent 1 3 2" xfId="37"/>
    <cellStyle name="20% - akcent 1 4" xfId="38"/>
    <cellStyle name="20% - akcent 1 4 2" xfId="39"/>
    <cellStyle name="20% - akcent 1 5" xfId="40"/>
    <cellStyle name="20% - akcent 1 5 2" xfId="41"/>
    <cellStyle name="20% - akcent 1 6" xfId="42"/>
    <cellStyle name="20% - akcent 1 6 2" xfId="43"/>
    <cellStyle name="20% - akcent 1 7" xfId="44"/>
    <cellStyle name="20% - akcent 1 8" xfId="45"/>
    <cellStyle name="20% - akcent 1 9" xfId="46"/>
    <cellStyle name="20% - akcent 2 10" xfId="47"/>
    <cellStyle name="20% - akcent 2 11" xfId="48"/>
    <cellStyle name="20% - akcent 2 12" xfId="49"/>
    <cellStyle name="20% - akcent 2 13" xfId="50"/>
    <cellStyle name="20% - akcent 2 14" xfId="51"/>
    <cellStyle name="20% - akcent 2 15" xfId="52"/>
    <cellStyle name="20% - akcent 2 2" xfId="53"/>
    <cellStyle name="20% - akcent 2 2 2" xfId="54"/>
    <cellStyle name="20% - akcent 2 2 3" xfId="55"/>
    <cellStyle name="20% - akcent 2 3" xfId="56"/>
    <cellStyle name="20% - akcent 2 3 2" xfId="57"/>
    <cellStyle name="20% - akcent 2 4" xfId="58"/>
    <cellStyle name="20% - akcent 2 4 2" xfId="59"/>
    <cellStyle name="20% - akcent 2 5" xfId="60"/>
    <cellStyle name="20% - akcent 2 5 2" xfId="61"/>
    <cellStyle name="20% - akcent 2 6" xfId="62"/>
    <cellStyle name="20% - akcent 2 6 2" xfId="63"/>
    <cellStyle name="20% - akcent 2 7" xfId="64"/>
    <cellStyle name="20% - akcent 2 8" xfId="65"/>
    <cellStyle name="20% - akcent 2 9" xfId="66"/>
    <cellStyle name="20% - akcent 3 10" xfId="67"/>
    <cellStyle name="20% - akcent 3 11" xfId="68"/>
    <cellStyle name="20% - akcent 3 12" xfId="69"/>
    <cellStyle name="20% - akcent 3 13" xfId="70"/>
    <cellStyle name="20% - akcent 3 14" xfId="71"/>
    <cellStyle name="20% - akcent 3 15" xfId="72"/>
    <cellStyle name="20% - akcent 3 2" xfId="73"/>
    <cellStyle name="20% - akcent 3 2 2" xfId="74"/>
    <cellStyle name="20% - akcent 3 2 3" xfId="75"/>
    <cellStyle name="20% - akcent 3 3" xfId="76"/>
    <cellStyle name="20% - akcent 3 3 2" xfId="77"/>
    <cellStyle name="20% - akcent 3 4" xfId="78"/>
    <cellStyle name="20% - akcent 3 4 2" xfId="79"/>
    <cellStyle name="20% - akcent 3 5" xfId="80"/>
    <cellStyle name="20% - akcent 3 5 2" xfId="81"/>
    <cellStyle name="20% - akcent 3 6" xfId="82"/>
    <cellStyle name="20% - akcent 3 6 2" xfId="83"/>
    <cellStyle name="20% - akcent 3 7" xfId="84"/>
    <cellStyle name="20% - akcent 3 8" xfId="85"/>
    <cellStyle name="20% - akcent 3 9" xfId="86"/>
    <cellStyle name="20% - akcent 4 10" xfId="87"/>
    <cellStyle name="20% - akcent 4 11" xfId="88"/>
    <cellStyle name="20% - akcent 4 12" xfId="89"/>
    <cellStyle name="20% - akcent 4 13" xfId="90"/>
    <cellStyle name="20% - akcent 4 14" xfId="91"/>
    <cellStyle name="20% - akcent 4 15" xfId="92"/>
    <cellStyle name="20% - akcent 4 2" xfId="93"/>
    <cellStyle name="20% - akcent 4 2 2" xfId="94"/>
    <cellStyle name="20% - akcent 4 2 3" xfId="95"/>
    <cellStyle name="20% - akcent 4 3" xfId="96"/>
    <cellStyle name="20% - akcent 4 3 2" xfId="97"/>
    <cellStyle name="20% - akcent 4 4" xfId="98"/>
    <cellStyle name="20% - akcent 4 4 2" xfId="99"/>
    <cellStyle name="20% - akcent 4 5" xfId="100"/>
    <cellStyle name="20% - akcent 4 5 2" xfId="101"/>
    <cellStyle name="20% - akcent 4 6" xfId="102"/>
    <cellStyle name="20% - akcent 4 6 2" xfId="103"/>
    <cellStyle name="20% - akcent 4 7" xfId="104"/>
    <cellStyle name="20% - akcent 4 8" xfId="105"/>
    <cellStyle name="20% - akcent 4 9" xfId="106"/>
    <cellStyle name="20% - akcent 5 10" xfId="107"/>
    <cellStyle name="20% - akcent 5 11" xfId="108"/>
    <cellStyle name="20% - akcent 5 12" xfId="109"/>
    <cellStyle name="20% - akcent 5 13" xfId="110"/>
    <cellStyle name="20% - akcent 5 14" xfId="111"/>
    <cellStyle name="20% - akcent 5 15" xfId="112"/>
    <cellStyle name="20% - akcent 5 2" xfId="113"/>
    <cellStyle name="20% - akcent 5 2 2" xfId="114"/>
    <cellStyle name="20% - akcent 5 2 3" xfId="115"/>
    <cellStyle name="20% - akcent 5 3" xfId="116"/>
    <cellStyle name="20% - akcent 5 3 2" xfId="117"/>
    <cellStyle name="20% - akcent 5 4" xfId="118"/>
    <cellStyle name="20% - akcent 5 4 2" xfId="119"/>
    <cellStyle name="20% - akcent 5 5" xfId="120"/>
    <cellStyle name="20% - akcent 5 5 2" xfId="121"/>
    <cellStyle name="20% - akcent 5 6" xfId="122"/>
    <cellStyle name="20% - akcent 5 6 2" xfId="123"/>
    <cellStyle name="20% - akcent 5 7" xfId="124"/>
    <cellStyle name="20% - akcent 5 8" xfId="125"/>
    <cellStyle name="20% - akcent 5 9" xfId="126"/>
    <cellStyle name="20% - akcent 6 10" xfId="127"/>
    <cellStyle name="20% - akcent 6 11" xfId="128"/>
    <cellStyle name="20% - akcent 6 12" xfId="129"/>
    <cellStyle name="20% - akcent 6 13" xfId="130"/>
    <cellStyle name="20% - akcent 6 14" xfId="131"/>
    <cellStyle name="20% - akcent 6 15" xfId="132"/>
    <cellStyle name="20% - akcent 6 2" xfId="133"/>
    <cellStyle name="20% - akcent 6 2 2" xfId="134"/>
    <cellStyle name="20% - akcent 6 2 3" xfId="135"/>
    <cellStyle name="20% - akcent 6 3" xfId="136"/>
    <cellStyle name="20% - akcent 6 3 2" xfId="137"/>
    <cellStyle name="20% - akcent 6 4" xfId="138"/>
    <cellStyle name="20% - akcent 6 4 2" xfId="139"/>
    <cellStyle name="20% - akcent 6 5" xfId="140"/>
    <cellStyle name="20% - akcent 6 5 2" xfId="141"/>
    <cellStyle name="20% - akcent 6 6" xfId="142"/>
    <cellStyle name="20% - akcent 6 6 2" xfId="143"/>
    <cellStyle name="20% - akcent 6 7" xfId="144"/>
    <cellStyle name="20% - akcent 6 8" xfId="145"/>
    <cellStyle name="20% - akcent 6 9" xfId="146"/>
    <cellStyle name="40% - Accent1" xfId="147"/>
    <cellStyle name="40% - Accent2" xfId="148"/>
    <cellStyle name="40% - Accent3" xfId="149"/>
    <cellStyle name="40% - Accent4" xfId="150"/>
    <cellStyle name="40% - Accent5" xfId="151"/>
    <cellStyle name="40% - Accent6" xfId="152"/>
    <cellStyle name="40% - akcent 1 10" xfId="153"/>
    <cellStyle name="40% - akcent 1 11" xfId="154"/>
    <cellStyle name="40% - akcent 1 12" xfId="155"/>
    <cellStyle name="40% - akcent 1 13" xfId="156"/>
    <cellStyle name="40% - akcent 1 14" xfId="157"/>
    <cellStyle name="40% - akcent 1 15" xfId="158"/>
    <cellStyle name="40% - akcent 1 2" xfId="159"/>
    <cellStyle name="40% - akcent 1 2 2" xfId="160"/>
    <cellStyle name="40% - akcent 1 2 3" xfId="161"/>
    <cellStyle name="40% - akcent 1 3" xfId="162"/>
    <cellStyle name="40% - akcent 1 3 2" xfId="163"/>
    <cellStyle name="40% - akcent 1 4" xfId="164"/>
    <cellStyle name="40% - akcent 1 4 2" xfId="165"/>
    <cellStyle name="40% - akcent 1 5" xfId="166"/>
    <cellStyle name="40% - akcent 1 5 2" xfId="167"/>
    <cellStyle name="40% - akcent 1 6" xfId="168"/>
    <cellStyle name="40% - akcent 1 6 2" xfId="169"/>
    <cellStyle name="40% - akcent 1 7" xfId="170"/>
    <cellStyle name="40% - akcent 1 8" xfId="171"/>
    <cellStyle name="40% - akcent 1 9" xfId="172"/>
    <cellStyle name="40% - akcent 2 10" xfId="173"/>
    <cellStyle name="40% - akcent 2 11" xfId="174"/>
    <cellStyle name="40% - akcent 2 12" xfId="175"/>
    <cellStyle name="40% - akcent 2 13" xfId="176"/>
    <cellStyle name="40% - akcent 2 14" xfId="177"/>
    <cellStyle name="40% - akcent 2 15" xfId="178"/>
    <cellStyle name="40% - akcent 2 2" xfId="179"/>
    <cellStyle name="40% - akcent 2 2 2" xfId="180"/>
    <cellStyle name="40% - akcent 2 2 3" xfId="181"/>
    <cellStyle name="40% - akcent 2 3" xfId="182"/>
    <cellStyle name="40% - akcent 2 3 2" xfId="183"/>
    <cellStyle name="40% - akcent 2 4" xfId="184"/>
    <cellStyle name="40% - akcent 2 4 2" xfId="185"/>
    <cellStyle name="40% - akcent 2 5" xfId="186"/>
    <cellStyle name="40% - akcent 2 5 2" xfId="187"/>
    <cellStyle name="40% - akcent 2 6" xfId="188"/>
    <cellStyle name="40% - akcent 2 6 2" xfId="189"/>
    <cellStyle name="40% - akcent 2 7" xfId="190"/>
    <cellStyle name="40% - akcent 2 8" xfId="191"/>
    <cellStyle name="40% - akcent 2 9" xfId="192"/>
    <cellStyle name="40% - akcent 3 10" xfId="193"/>
    <cellStyle name="40% - akcent 3 11" xfId="194"/>
    <cellStyle name="40% - akcent 3 12" xfId="195"/>
    <cellStyle name="40% - akcent 3 13" xfId="196"/>
    <cellStyle name="40% - akcent 3 14" xfId="197"/>
    <cellStyle name="40% - akcent 3 15" xfId="198"/>
    <cellStyle name="40% - akcent 3 2" xfId="199"/>
    <cellStyle name="40% - akcent 3 2 2" xfId="200"/>
    <cellStyle name="40% - akcent 3 2 3" xfId="201"/>
    <cellStyle name="40% - akcent 3 3" xfId="202"/>
    <cellStyle name="40% - akcent 3 3 2" xfId="203"/>
    <cellStyle name="40% - akcent 3 4" xfId="204"/>
    <cellStyle name="40% - akcent 3 4 2" xfId="205"/>
    <cellStyle name="40% - akcent 3 5" xfId="206"/>
    <cellStyle name="40% - akcent 3 5 2" xfId="207"/>
    <cellStyle name="40% - akcent 3 6" xfId="208"/>
    <cellStyle name="40% - akcent 3 6 2" xfId="209"/>
    <cellStyle name="40% - akcent 3 7" xfId="210"/>
    <cellStyle name="40% - akcent 3 8" xfId="211"/>
    <cellStyle name="40% - akcent 3 9" xfId="212"/>
    <cellStyle name="40% - akcent 4 10" xfId="213"/>
    <cellStyle name="40% - akcent 4 11" xfId="214"/>
    <cellStyle name="40% - akcent 4 12" xfId="215"/>
    <cellStyle name="40% - akcent 4 13" xfId="216"/>
    <cellStyle name="40% - akcent 4 14" xfId="217"/>
    <cellStyle name="40% - akcent 4 15" xfId="218"/>
    <cellStyle name="40% - akcent 4 2" xfId="219"/>
    <cellStyle name="40% - akcent 4 2 2" xfId="220"/>
    <cellStyle name="40% - akcent 4 2 3" xfId="221"/>
    <cellStyle name="40% - akcent 4 3" xfId="222"/>
    <cellStyle name="40% - akcent 4 3 2" xfId="223"/>
    <cellStyle name="40% - akcent 4 4" xfId="224"/>
    <cellStyle name="40% - akcent 4 4 2" xfId="225"/>
    <cellStyle name="40% - akcent 4 5" xfId="226"/>
    <cellStyle name="40% - akcent 4 5 2" xfId="227"/>
    <cellStyle name="40% - akcent 4 6" xfId="228"/>
    <cellStyle name="40% - akcent 4 6 2" xfId="229"/>
    <cellStyle name="40% - akcent 4 7" xfId="230"/>
    <cellStyle name="40% - akcent 4 8" xfId="231"/>
    <cellStyle name="40% - akcent 4 9" xfId="232"/>
    <cellStyle name="40% - akcent 5 10" xfId="233"/>
    <cellStyle name="40% - akcent 5 11" xfId="234"/>
    <cellStyle name="40% - akcent 5 12" xfId="235"/>
    <cellStyle name="40% - akcent 5 13" xfId="236"/>
    <cellStyle name="40% - akcent 5 14" xfId="237"/>
    <cellStyle name="40% - akcent 5 15" xfId="238"/>
    <cellStyle name="40% - akcent 5 2" xfId="239"/>
    <cellStyle name="40% - akcent 5 2 2" xfId="240"/>
    <cellStyle name="40% - akcent 5 2 3" xfId="241"/>
    <cellStyle name="40% - akcent 5 3" xfId="242"/>
    <cellStyle name="40% - akcent 5 3 2" xfId="243"/>
    <cellStyle name="40% - akcent 5 4" xfId="244"/>
    <cellStyle name="40% - akcent 5 4 2" xfId="245"/>
    <cellStyle name="40% - akcent 5 5" xfId="246"/>
    <cellStyle name="40% - akcent 5 5 2" xfId="247"/>
    <cellStyle name="40% - akcent 5 6" xfId="248"/>
    <cellStyle name="40% - akcent 5 6 2" xfId="249"/>
    <cellStyle name="40% - akcent 5 7" xfId="250"/>
    <cellStyle name="40% - akcent 5 8" xfId="251"/>
    <cellStyle name="40% - akcent 5 9" xfId="252"/>
    <cellStyle name="40% - akcent 6 10" xfId="253"/>
    <cellStyle name="40% - akcent 6 11" xfId="254"/>
    <cellStyle name="40% - akcent 6 12" xfId="255"/>
    <cellStyle name="40% - akcent 6 13" xfId="256"/>
    <cellStyle name="40% - akcent 6 14" xfId="257"/>
    <cellStyle name="40% - akcent 6 15" xfId="258"/>
    <cellStyle name="40% - akcent 6 2" xfId="259"/>
    <cellStyle name="40% - akcent 6 2 2" xfId="260"/>
    <cellStyle name="40% - akcent 6 2 3" xfId="261"/>
    <cellStyle name="40% - akcent 6 3" xfId="262"/>
    <cellStyle name="40% - akcent 6 3 2" xfId="263"/>
    <cellStyle name="40% - akcent 6 4" xfId="264"/>
    <cellStyle name="40% - akcent 6 4 2" xfId="265"/>
    <cellStyle name="40% - akcent 6 5" xfId="266"/>
    <cellStyle name="40% - akcent 6 5 2" xfId="267"/>
    <cellStyle name="40% - akcent 6 6" xfId="268"/>
    <cellStyle name="40% - akcent 6 6 2" xfId="269"/>
    <cellStyle name="40% - akcent 6 7" xfId="270"/>
    <cellStyle name="40% - akcent 6 8" xfId="271"/>
    <cellStyle name="40% - akcent 6 9" xfId="272"/>
    <cellStyle name="60% - Accent1" xfId="273"/>
    <cellStyle name="60% - Accent2" xfId="274"/>
    <cellStyle name="60% - Accent3" xfId="275"/>
    <cellStyle name="60% - Accent4" xfId="276"/>
    <cellStyle name="60% - Accent5" xfId="277"/>
    <cellStyle name="60% - Accent6" xfId="278"/>
    <cellStyle name="60% - akcent 1 2" xfId="279"/>
    <cellStyle name="60% - akcent 1 2 2" xfId="280"/>
    <cellStyle name="60% - akcent 1 2 3" xfId="281"/>
    <cellStyle name="60% - akcent 1 3" xfId="282"/>
    <cellStyle name="60% - akcent 2 2" xfId="283"/>
    <cellStyle name="60% - akcent 2 2 2" xfId="284"/>
    <cellStyle name="60% - akcent 3 2" xfId="285"/>
    <cellStyle name="60% - akcent 3 2 2" xfId="286"/>
    <cellStyle name="60% - akcent 3 2 3" xfId="287"/>
    <cellStyle name="60% - akcent 3 3" xfId="288"/>
    <cellStyle name="60% - akcent 4 2" xfId="289"/>
    <cellStyle name="60% - akcent 4 2 2" xfId="290"/>
    <cellStyle name="60% - akcent 4 2 3" xfId="291"/>
    <cellStyle name="60% - akcent 4 3" xfId="292"/>
    <cellStyle name="60% - akcent 5 2" xfId="293"/>
    <cellStyle name="60% - akcent 5 2 2" xfId="294"/>
    <cellStyle name="60% - akcent 6 2" xfId="295"/>
    <cellStyle name="60% - akcent 6 2 2" xfId="296"/>
    <cellStyle name="60% - akcent 6 2 3" xfId="297"/>
    <cellStyle name="60% - akcent 6 3" xfId="298"/>
    <cellStyle name="[StdExit()]" xfId="299"/>
    <cellStyle name="[StdExit()] 2" xfId="300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 2" xfId="307"/>
    <cellStyle name="Akcent 1 2 2" xfId="308"/>
    <cellStyle name="Akcent 1 2 3" xfId="309"/>
    <cellStyle name="Akcent 1 3" xfId="310"/>
    <cellStyle name="Akcent 2 2" xfId="311"/>
    <cellStyle name="Akcent 2 2 2" xfId="312"/>
    <cellStyle name="Akcent 3 2" xfId="313"/>
    <cellStyle name="Akcent 3 2 2" xfId="314"/>
    <cellStyle name="Akcent 4 2" xfId="315"/>
    <cellStyle name="Akcent 4 2 2" xfId="316"/>
    <cellStyle name="Akcent 4 2 3" xfId="317"/>
    <cellStyle name="Akcent 4 3" xfId="318"/>
    <cellStyle name="Akcent 5 2" xfId="319"/>
    <cellStyle name="Akcent 5 2 2" xfId="320"/>
    <cellStyle name="Akcent 6 2" xfId="321"/>
    <cellStyle name="Akcent 6 2 2" xfId="322"/>
    <cellStyle name="Akcent 6 2 3" xfId="323"/>
    <cellStyle name="Akcent 6 3" xfId="324"/>
    <cellStyle name="Bad 1" xfId="325"/>
    <cellStyle name="Calculation" xfId="326"/>
    <cellStyle name="Check Cell" xfId="327"/>
    <cellStyle name="Comma" xfId="328"/>
    <cellStyle name="Comma [0]" xfId="329"/>
    <cellStyle name="Comma0" xfId="330"/>
    <cellStyle name="Comma_10_01mieso_wew_a" xfId="331"/>
    <cellStyle name="Currency" xfId="332"/>
    <cellStyle name="Currency [0]" xfId="333"/>
    <cellStyle name="Currency0" xfId="334"/>
    <cellStyle name="Currency_10_01mieso_wew_a" xfId="335"/>
    <cellStyle name="custom" xfId="336"/>
    <cellStyle name="Dane wejściowe 2" xfId="337"/>
    <cellStyle name="Dane wejściowe 2 2" xfId="338"/>
    <cellStyle name="Dane wejściowe 2 3" xfId="339"/>
    <cellStyle name="Dane wejściowe 3" xfId="340"/>
    <cellStyle name="Dane wyjściowe 2" xfId="341"/>
    <cellStyle name="Dane wyjściowe 2 2" xfId="342"/>
    <cellStyle name="Dane wyjściowe 2 3" xfId="343"/>
    <cellStyle name="Dane wyjściowe 3" xfId="344"/>
    <cellStyle name="Date" xfId="345"/>
    <cellStyle name="Dobre 2" xfId="346"/>
    <cellStyle name="Dobre 2 2" xfId="347"/>
    <cellStyle name="Dziesiętny 2" xfId="348"/>
    <cellStyle name="Dziesiętny 2 2" xfId="349"/>
    <cellStyle name="Dziesiętny 3" xfId="350"/>
    <cellStyle name="Dziesiętny 3 2" xfId="351"/>
    <cellStyle name="Dziesiętny 4" xfId="352"/>
    <cellStyle name="Explanatory Text" xfId="353"/>
    <cellStyle name="Fixed" xfId="354"/>
    <cellStyle name="Good 2" xfId="355"/>
    <cellStyle name="Heading 1 3" xfId="356"/>
    <cellStyle name="Heading 2 4" xfId="357"/>
    <cellStyle name="Heading 3" xfId="358"/>
    <cellStyle name="Heading 4" xfId="359"/>
    <cellStyle name="Heading1" xfId="360"/>
    <cellStyle name="Heading2" xfId="361"/>
    <cellStyle name="Hiperłącze 2" xfId="362"/>
    <cellStyle name="Input" xfId="363"/>
    <cellStyle name="Komórka połączona 2" xfId="364"/>
    <cellStyle name="Komórka połączona 2 2" xfId="365"/>
    <cellStyle name="Komórka zaznaczona 2" xfId="366"/>
    <cellStyle name="Komórka zaznaczona 2 2" xfId="367"/>
    <cellStyle name="liczbowy" xfId="368"/>
    <cellStyle name="Linked Cell" xfId="369"/>
    <cellStyle name="Nagłówek 1 2" xfId="370"/>
    <cellStyle name="Nagłówek 1 2 2" xfId="371"/>
    <cellStyle name="Nagłówek 1 2 3" xfId="372"/>
    <cellStyle name="Nagłówek 1 3" xfId="373"/>
    <cellStyle name="Nagłówek 2 2" xfId="374"/>
    <cellStyle name="Nagłówek 2 2 2" xfId="375"/>
    <cellStyle name="Nagłówek 2 2 3" xfId="376"/>
    <cellStyle name="Nagłówek 2 3" xfId="377"/>
    <cellStyle name="Nagłówek 3 2" xfId="378"/>
    <cellStyle name="Nagłówek 3 2 2" xfId="379"/>
    <cellStyle name="Nagłówek 3 2 3" xfId="380"/>
    <cellStyle name="Nagłówek 3 3" xfId="381"/>
    <cellStyle name="Nagłówek 4 2" xfId="382"/>
    <cellStyle name="Nagłówek 4 2 2" xfId="383"/>
    <cellStyle name="Nagłówek 4 2 3" xfId="384"/>
    <cellStyle name="Nagłówek 4 3" xfId="385"/>
    <cellStyle name="Neutral 5" xfId="386"/>
    <cellStyle name="Neutralne 2" xfId="387"/>
    <cellStyle name="Neutralne 2 2" xfId="388"/>
    <cellStyle name="no dec" xfId="389"/>
    <cellStyle name="Normal" xfId="390"/>
    <cellStyle name="Normal 2" xfId="391"/>
    <cellStyle name="Normal 2 2" xfId="392"/>
    <cellStyle name="Normal 2_Ceny_prosiąt _UE-28" xfId="393"/>
    <cellStyle name="Normal 3" xfId="394"/>
    <cellStyle name="Normal 4" xfId="395"/>
    <cellStyle name="Normal_A1_T3" xfId="396"/>
    <cellStyle name="Normalny 10" xfId="397"/>
    <cellStyle name="Normalny 10 2" xfId="398"/>
    <cellStyle name="Normalny 10 3" xfId="399"/>
    <cellStyle name="Normalny 11" xfId="400"/>
    <cellStyle name="Normalny 11 2" xfId="401"/>
    <cellStyle name="Normalny 11 3" xfId="402"/>
    <cellStyle name="Normalny 11 3 2" xfId="403"/>
    <cellStyle name="Normalny 11 3 3" xfId="404"/>
    <cellStyle name="Normalny 11 3 3 2" xfId="405"/>
    <cellStyle name="Normalny 11 3 3 2 2" xfId="406"/>
    <cellStyle name="Normalny 11 3 3 2 2 2" xfId="407"/>
    <cellStyle name="Normalny 12" xfId="408"/>
    <cellStyle name="Normalny 13" xfId="409"/>
    <cellStyle name="Normalny 13 2" xfId="410"/>
    <cellStyle name="Normalny 14" xfId="411"/>
    <cellStyle name="Normalny 14 2" xfId="412"/>
    <cellStyle name="Normalny 14 2 2" xfId="413"/>
    <cellStyle name="Normalny 15" xfId="414"/>
    <cellStyle name="Normalny 15 2" xfId="415"/>
    <cellStyle name="Normalny 16" xfId="416"/>
    <cellStyle name="Normalny 17" xfId="417"/>
    <cellStyle name="Normalny 18" xfId="418"/>
    <cellStyle name="Normalny 18 2" xfId="419"/>
    <cellStyle name="Normalny 19" xfId="420"/>
    <cellStyle name="Normalny 19 2" xfId="421"/>
    <cellStyle name="Normalny 19 2 2" xfId="422"/>
    <cellStyle name="Normalny 19 3" xfId="423"/>
    <cellStyle name="Normalny 2" xfId="424"/>
    <cellStyle name="Normalny 2 2" xfId="425"/>
    <cellStyle name="Normalny 2 2 2" xfId="426"/>
    <cellStyle name="Normalny 2 2 3" xfId="427"/>
    <cellStyle name="Normalny 2 3" xfId="428"/>
    <cellStyle name="Normalny 2 3 2" xfId="429"/>
    <cellStyle name="Normalny 2 4" xfId="430"/>
    <cellStyle name="Normalny 2 5" xfId="431"/>
    <cellStyle name="Normalny 2 6" xfId="432"/>
    <cellStyle name="Normalny 20" xfId="433"/>
    <cellStyle name="Normalny 21" xfId="434"/>
    <cellStyle name="Normalny 22" xfId="435"/>
    <cellStyle name="Normalny 23" xfId="436"/>
    <cellStyle name="Normalny 23 2" xfId="437"/>
    <cellStyle name="Normalny 24" xfId="438"/>
    <cellStyle name="Normalny 25" xfId="439"/>
    <cellStyle name="Normalny 26" xfId="440"/>
    <cellStyle name="Normalny 27" xfId="441"/>
    <cellStyle name="Normalny 28" xfId="442"/>
    <cellStyle name="Normalny 29" xfId="443"/>
    <cellStyle name="Normalny 29 2" xfId="444"/>
    <cellStyle name="Normalny 2_Ceny_żywiec" xfId="445"/>
    <cellStyle name="Normalny 3" xfId="446"/>
    <cellStyle name="Normalny 3 2" xfId="447"/>
    <cellStyle name="Normalny 3 2 2" xfId="448"/>
    <cellStyle name="Normalny 3 2 2 2" xfId="449"/>
    <cellStyle name="Normalny 3 3" xfId="450"/>
    <cellStyle name="Normalny 3 3 2" xfId="451"/>
    <cellStyle name="Normalny 30" xfId="452"/>
    <cellStyle name="Normalny 30 2" xfId="453"/>
    <cellStyle name="Normalny 31" xfId="454"/>
    <cellStyle name="Normalny 32" xfId="455"/>
    <cellStyle name="Normalny 33" xfId="456"/>
    <cellStyle name="Normalny 34" xfId="457"/>
    <cellStyle name="Normalny 34 2" xfId="458"/>
    <cellStyle name="Normalny 35" xfId="459"/>
    <cellStyle name="Normalny 36" xfId="460"/>
    <cellStyle name="Normalny 37" xfId="461"/>
    <cellStyle name="Normalny 38" xfId="462"/>
    <cellStyle name="Normalny 38 2" xfId="463"/>
    <cellStyle name="Normalny 39" xfId="464"/>
    <cellStyle name="Normalny 39 2" xfId="465"/>
    <cellStyle name="Normalny 3_Ceny_żywiec" xfId="466"/>
    <cellStyle name="Normalny 4" xfId="467"/>
    <cellStyle name="Normalny 4 2" xfId="468"/>
    <cellStyle name="Normalny 4 2 2" xfId="469"/>
    <cellStyle name="Normalny 4 3" xfId="470"/>
    <cellStyle name="Normalny 40" xfId="471"/>
    <cellStyle name="Normalny 40 2" xfId="472"/>
    <cellStyle name="Normalny 41" xfId="473"/>
    <cellStyle name="Normalny 42" xfId="474"/>
    <cellStyle name="Normalny 43" xfId="475"/>
    <cellStyle name="Normalny 44" xfId="476"/>
    <cellStyle name="Normalny 45" xfId="477"/>
    <cellStyle name="Normalny 46" xfId="478"/>
    <cellStyle name="Normalny 47" xfId="479"/>
    <cellStyle name="Normalny 47 2" xfId="480"/>
    <cellStyle name="Normalny 48" xfId="481"/>
    <cellStyle name="Normalny 48 2" xfId="482"/>
    <cellStyle name="Normalny 49" xfId="483"/>
    <cellStyle name="Normalny 5" xfId="484"/>
    <cellStyle name="Normalny 5 2" xfId="485"/>
    <cellStyle name="Normalny 5 2 2" xfId="486"/>
    <cellStyle name="Normalny 5 3" xfId="487"/>
    <cellStyle name="Normalny 50" xfId="488"/>
    <cellStyle name="Normalny 51" xfId="489"/>
    <cellStyle name="Normalny 52" xfId="490"/>
    <cellStyle name="Normalny 6" xfId="491"/>
    <cellStyle name="Normalny 6 2" xfId="492"/>
    <cellStyle name="Normalny 7" xfId="493"/>
    <cellStyle name="Normalny 7 2" xfId="494"/>
    <cellStyle name="Normalny 8" xfId="495"/>
    <cellStyle name="Normalny 8 2" xfId="496"/>
    <cellStyle name="Normalny 8 3" xfId="497"/>
    <cellStyle name="Normalny 8 3 2" xfId="498"/>
    <cellStyle name="Normalny 8 3 3" xfId="499"/>
    <cellStyle name="Normalny 8 3 3 2" xfId="500"/>
    <cellStyle name="Normalny 8 3 3 2 2" xfId="501"/>
    <cellStyle name="Normalny 8 3 3 2 2 2" xfId="502"/>
    <cellStyle name="Normalny 9" xfId="503"/>
    <cellStyle name="Normalny 9 2" xfId="504"/>
    <cellStyle name="Normalny_DROB41_0" xfId="505"/>
    <cellStyle name="Normalny_Kopia I-IX.06" xfId="506"/>
    <cellStyle name="Normalny_MatrycaKRAJ" xfId="507"/>
    <cellStyle name="Note 6" xfId="508"/>
    <cellStyle name="Obliczenia 2" xfId="509"/>
    <cellStyle name="Obliczenia 2 2" xfId="510"/>
    <cellStyle name="Obliczenia 2 3" xfId="511"/>
    <cellStyle name="Obliczenia 3" xfId="512"/>
    <cellStyle name="Output" xfId="513"/>
    <cellStyle name="Percent" xfId="514"/>
    <cellStyle name="Percent 2" xfId="515"/>
    <cellStyle name="Procentowy 10" xfId="516"/>
    <cellStyle name="Procentowy 10 2" xfId="517"/>
    <cellStyle name="Procentowy 11" xfId="518"/>
    <cellStyle name="Procentowy 12" xfId="519"/>
    <cellStyle name="Procentowy 2" xfId="520"/>
    <cellStyle name="Procentowy 2 2" xfId="521"/>
    <cellStyle name="Procentowy 2 3" xfId="522"/>
    <cellStyle name="Procentowy 3" xfId="523"/>
    <cellStyle name="Procentowy 4" xfId="524"/>
    <cellStyle name="Procentowy 4 2" xfId="525"/>
    <cellStyle name="Procentowy 4 2 2" xfId="526"/>
    <cellStyle name="Procentowy 5" xfId="527"/>
    <cellStyle name="Procentowy 6" xfId="528"/>
    <cellStyle name="Procentowy 7" xfId="529"/>
    <cellStyle name="Procentowy 7 2" xfId="530"/>
    <cellStyle name="Procentowy 8" xfId="531"/>
    <cellStyle name="Procentowy 9" xfId="532"/>
    <cellStyle name="Procentowy 9 2" xfId="533"/>
    <cellStyle name="Suma 2" xfId="534"/>
    <cellStyle name="Suma 2 2" xfId="535"/>
    <cellStyle name="Suma 2 3" xfId="536"/>
    <cellStyle name="Suma 3" xfId="537"/>
    <cellStyle name="tekst" xfId="538"/>
    <cellStyle name="Tekst objaśnienia 2" xfId="539"/>
    <cellStyle name="Tekst objaśnienia 2 2" xfId="540"/>
    <cellStyle name="Tekst ostrzeżenia 2" xfId="541"/>
    <cellStyle name="Tekst ostrzeżenia 2 2" xfId="542"/>
    <cellStyle name="Title" xfId="543"/>
    <cellStyle name="Total" xfId="544"/>
    <cellStyle name="Tytuł 2" xfId="545"/>
    <cellStyle name="Tytuł 2 2" xfId="546"/>
    <cellStyle name="Tytuł 2 3" xfId="547"/>
    <cellStyle name="Tytuł 3" xfId="548"/>
    <cellStyle name="Uwaga 10" xfId="549"/>
    <cellStyle name="Uwaga 11" xfId="550"/>
    <cellStyle name="Uwaga 12" xfId="551"/>
    <cellStyle name="Uwaga 13" xfId="552"/>
    <cellStyle name="Uwaga 14" xfId="553"/>
    <cellStyle name="Uwaga 15" xfId="554"/>
    <cellStyle name="Uwaga 16" xfId="555"/>
    <cellStyle name="Uwaga 17" xfId="556"/>
    <cellStyle name="Uwaga 2" xfId="557"/>
    <cellStyle name="Uwaga 2 2" xfId="558"/>
    <cellStyle name="Uwaga 2 3" xfId="559"/>
    <cellStyle name="Uwaga 3" xfId="560"/>
    <cellStyle name="Uwaga 3 2" xfId="561"/>
    <cellStyle name="Uwaga 4" xfId="562"/>
    <cellStyle name="Uwaga 4 2" xfId="563"/>
    <cellStyle name="Uwaga 5" xfId="564"/>
    <cellStyle name="Uwaga 5 2" xfId="565"/>
    <cellStyle name="Uwaga 6" xfId="566"/>
    <cellStyle name="Uwaga 6 2" xfId="567"/>
    <cellStyle name="Uwaga 7" xfId="568"/>
    <cellStyle name="Uwaga 8" xfId="569"/>
    <cellStyle name="Uwaga 9" xfId="570"/>
    <cellStyle name="Warning Text" xfId="571"/>
    <cellStyle name="Złe 2" xfId="572"/>
    <cellStyle name="Złe 2 2" xfId="573"/>
    <cellStyle name="Złe 3" xfId="574"/>
    <cellStyle name="*unknown*" xfId="20" builtinId="8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CD5B5"/>
      <rgbColor rgb="FFFFC7CE"/>
      <rgbColor rgb="FFC6EFCE"/>
      <rgbColor rgb="FF9C0006"/>
      <rgbColor rgb="FF006900"/>
      <rgbColor rgb="FF353591"/>
      <rgbColor rgb="FF82807D"/>
      <rgbColor rgb="FF800080"/>
      <rgbColor rgb="FF405C24"/>
      <rgbColor rgb="FFC0C0BE"/>
      <rgbColor rgb="FF7F7F7F"/>
      <rgbColor rgb="FF96B4D8"/>
      <rgbColor rgb="FFF79646"/>
      <rgbColor rgb="FFFFFFCC"/>
      <rgbColor rgb="FFCCFFFF"/>
      <rgbColor rgb="FFDCE6F2"/>
      <rgbColor rgb="FFFF8080"/>
      <rgbColor rgb="FF0066CC"/>
      <rgbColor rgb="FFCCCCFF"/>
      <rgbColor rgb="FFF2F2F2"/>
      <rgbColor rgb="FFF2DCDB"/>
      <rgbColor rgb="FFD6E4BB"/>
      <rgbColor rgb="FFCCC1DA"/>
      <rgbColor rgb="FFE6E0EC"/>
      <rgbColor rgb="FFFDEADA"/>
      <rgbColor rgb="FFD7D8D5"/>
      <rgbColor rgb="FFEBF1DE"/>
      <rgbColor rgb="FFB7DEE8"/>
      <rgbColor rgb="FFDBEEF4"/>
      <rgbColor rgb="FFCCFFCC"/>
      <rgbColor rgb="FFFFFF99"/>
      <rgbColor rgb="FF99CCFF"/>
      <rgbColor rgb="FFFF99CC"/>
      <rgbColor rgb="FFCC99FF"/>
      <rgbColor rgb="FFFFCB99"/>
      <rgbColor rgb="FFB9CDE5"/>
      <rgbColor rgb="FF33CCCC"/>
      <rgbColor rgb="FFACB2A0"/>
      <rgbColor rgb="FFFFCC00"/>
      <rgbColor rgb="FFFF9900"/>
      <rgbColor rgb="FFFF6F00"/>
      <rgbColor rgb="FF6670A6"/>
      <rgbColor rgb="FF969696"/>
      <rgbColor rgb="FF003366"/>
      <rgbColor rgb="FF339966"/>
      <rgbColor rgb="FF1F4777"/>
      <rgbColor rgb="FF434032"/>
      <rgbColor rgb="FF983706"/>
      <rgbColor rgb="FFE6B9B8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externalLink" Target="externalLinks/externalLink1.xml"/><Relationship Id="rId10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pl-PL" sz="1400" spc="-1" strike="noStrike">
                <a:solidFill>
                  <a:srgbClr val="000000"/>
                </a:solidFill>
                <a:latin typeface="Calibri"/>
                <a:ea typeface="Comic Sans MS"/>
              </a:defRPr>
            </a:pPr>
            <a:r>
              <a:rPr b="1" lang="pl-PL" sz="1400" spc="-1" strike="noStrike">
                <a:solidFill>
                  <a:srgbClr val="000000"/>
                </a:solidFill>
                <a:latin typeface="Calibri"/>
                <a:ea typeface="Comic Sans MS"/>
              </a:rPr>
              <a:t>Średnia cena cukru konfekcjonowanego (1 kg) w zł/t 
w latach 2020 - 2024 (na rynku krajowym)  </a:t>
            </a:r>
          </a:p>
        </c:rich>
      </c:tx>
      <c:layout>
        <c:manualLayout>
          <c:xMode val="edge"/>
          <c:yMode val="edge"/>
          <c:x val="0.278982351592941"/>
          <c:y val="0.0320442793678538"/>
        </c:manualLayout>
      </c:layout>
      <c:overlay val="0"/>
      <c:spPr>
        <a:noFill/>
        <a:ln w="2556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46665138666056"/>
          <c:y val="0.165683489913335"/>
          <c:w val="0.909053403621361"/>
          <c:h val="0.647003131600029"/>
        </c:manualLayout>
      </c:layout>
      <c:lineChart>
        <c:grouping val="standard"/>
        <c:varyColors val="0"/>
        <c:ser>
          <c:idx val="0"/>
          <c:order val="0"/>
          <c:tx>
            <c:strRef>
              <c:f>"2020"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bbb59"/>
            </a:solidFill>
            <a:ln w="28440">
              <a:solidFill>
                <a:srgbClr val="9bbb59"/>
              </a:solidFill>
              <a:round/>
            </a:ln>
          </c:spPr>
          <c:marker>
            <c:symbol val="diamond"/>
            <c:size val="6"/>
            <c:spPr>
              <a:solidFill>
                <a:srgbClr val="9bbb59"/>
              </a:solidFill>
            </c:spPr>
          </c:marker>
          <c:dPt>
            <c:idx val="2"/>
            <c:marker>
              <c:symbol val="diamond"/>
              <c:size val="6"/>
              <c:spPr>
                <a:solidFill>
                  <a:srgbClr val="9bbb59"/>
                </a:solidFill>
              </c:spPr>
            </c:marker>
          </c:dPt>
          <c:dPt>
            <c:idx val="7"/>
            <c:marker>
              <c:symbol val="diamond"/>
              <c:size val="6"/>
              <c:spPr>
                <a:solidFill>
                  <a:srgbClr val="9bbb59"/>
                </a:solidFill>
              </c:spPr>
            </c:marker>
          </c:dPt>
          <c:dPt>
            <c:idx val="9"/>
            <c:marker>
              <c:symbol val="diamond"/>
              <c:size val="6"/>
              <c:spPr>
                <a:solidFill>
                  <a:srgbClr val="9bbb59"/>
                </a:solidFill>
              </c:spPr>
            </c:marker>
          </c:dPt>
          <c:dPt>
            <c:idx val="10"/>
            <c:marker>
              <c:symbol val="diamond"/>
              <c:size val="6"/>
              <c:spPr>
                <a:solidFill>
                  <a:srgbClr val="9bbb59"/>
                </a:solidFill>
              </c:spPr>
            </c:marker>
          </c:dPt>
          <c:dPt>
            <c:idx val="11"/>
            <c:marker>
              <c:symbol val="diamond"/>
              <c:size val="6"/>
              <c:spPr>
                <a:solidFill>
                  <a:srgbClr val="9bbb59"/>
                </a:solidFill>
              </c:spPr>
            </c:marker>
          </c:dPt>
          <c:dLbls>
            <c:dLbl>
              <c:idx val="2"/>
              <c:layout>
                <c:manualLayout>
                  <c:x val="-0.0233768785523017"/>
                  <c:y val="-0.0225516031601577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254061"/>
                      </a:solidFill>
                      <a:latin typeface="Arial"/>
                      <a:ea typeface="Arial"/>
                    </a:defRPr>
                  </a:pPr>
                </a:p>
              </c:txPr>
              <c:tx>
                <c:rich>
                  <a:bodyPr/>
                  <a:p>
                    <a:fld id="{6F222835-6D6B-4CE6-987A-0A63CA80F02B}" type="VALUE">
                      <a:rPr b="0" lang="en-US" sz="1300" spc="-1" strike="noStrike">
                        <a:solidFill>
                          <a:srgbClr val="4f6228"/>
                        </a:solidFill>
                        <a:latin typeface="Arial"/>
                      </a:rPr>
                      <a:t>1 934</a:t>
                    </a:fld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7"/>
              <c:layout>
                <c:manualLayout>
                  <c:x val="-0.0309599271504253"/>
                  <c:y val="0.0253564547206165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Arial"/>
                    </a:defRPr>
                  </a:pPr>
                </a:p>
              </c:txPr>
              <c:tx>
                <c:rich>
                  <a:bodyPr/>
                  <a:p>
                    <a:fld id="{0AA1B548-ECD2-4315-B500-35F47B8B3E18}" type="VALUE">
                      <a:rPr b="0" lang="en-US" sz="1300" spc="-1" strike="noStrike">
                        <a:solidFill>
                          <a:srgbClr val="4f6228"/>
                        </a:solidFill>
                        <a:latin typeface="Arial"/>
                      </a:rPr>
                      <a:t>1 836</a:t>
                    </a:fld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9"/>
              <c:layout>
                <c:manualLayout>
                  <c:x val="-0.0338638598193888"/>
                  <c:y val="0.0254399991908526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4f6228"/>
                      </a:solidFill>
                      <a:latin typeface="Arial"/>
                      <a:ea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0"/>
              <c:layout>
                <c:manualLayout>
                  <c:x val="-0.0306406519102963"/>
                  <c:y val="0.0254399991908526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Arial"/>
                    </a:defRPr>
                  </a:pPr>
                </a:p>
              </c:txPr>
              <c:tx>
                <c:rich>
                  <a:bodyPr/>
                  <a:p>
                    <a:fld id="{C794EC83-6486-4BAD-9F62-4593DE857F60}" type="VALUE">
                      <a:rPr b="0" lang="en-US" sz="1300" spc="-1" strike="noStrike">
                        <a:solidFill>
                          <a:srgbClr val="4f6228"/>
                        </a:solidFill>
                        <a:latin typeface="Arial"/>
                      </a:rPr>
                      <a:t>1 833</a:t>
                    </a:fld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1"/>
              <c:numFmt formatCode="#,##0" sourceLinked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Arial"/>
                    </a:defRPr>
                  </a:pPr>
                </a:p>
              </c:txPr>
              <c:tx>
                <c:rich>
                  <a:bodyPr/>
                  <a:p>
                    <a:fld id="{A6079756-59AF-454E-ACF3-AE9B22D70ADA}" type="VALUE">
                      <a:rPr b="0" lang="en-US" sz="1300" spc="-1" strike="noStrike">
                        <a:solidFill>
                          <a:srgbClr val="4f6228"/>
                        </a:solidFill>
                        <a:latin typeface="Arial"/>
                      </a:rPr>
                      <a:t>1 855</a:t>
                    </a:fld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800" spc="-1" strike="noStrike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'Ceny_2015-2024_kraj'!$B$3:$M$3</c:f>
              <c:multiLvlStrCache>
                <c:ptCount val="1"/>
                <c:lvl>
                  <c:pt idx="0">
                    <c:v>grudzień</c:v>
                  </c:pt>
                </c:lvl>
                <c:lvl>
                  <c:pt idx="0">
                    <c:v>listopad</c:v>
                  </c:pt>
                </c:lvl>
                <c:lvl>
                  <c:pt idx="0">
                    <c:v>październik</c:v>
                  </c:pt>
                </c:lvl>
                <c:lvl>
                  <c:pt idx="0">
                    <c:v>wrzesień</c:v>
                  </c:pt>
                </c:lvl>
                <c:lvl>
                  <c:pt idx="0">
                    <c:v>sierpień</c:v>
                  </c:pt>
                </c:lvl>
                <c:lvl>
                  <c:pt idx="0">
                    <c:v>lipiec</c:v>
                  </c:pt>
                </c:lvl>
                <c:lvl>
                  <c:pt idx="0">
                    <c:v>czerwiec</c:v>
                  </c:pt>
                </c:lvl>
                <c:lvl>
                  <c:pt idx="0">
                    <c:v>maj</c:v>
                  </c:pt>
                </c:lvl>
                <c:lvl>
                  <c:pt idx="0">
                    <c:v>kwiecień</c:v>
                  </c:pt>
                </c:lvl>
                <c:lvl>
                  <c:pt idx="0">
                    <c:v>marzec</c:v>
                  </c:pt>
                </c:lvl>
                <c:lvl>
                  <c:pt idx="0">
                    <c:v>luty</c:v>
                  </c:pt>
                </c:lvl>
                <c:lvl>
                  <c:pt idx="0">
                    <c:v>styczeń</c:v>
                  </c:pt>
                </c:lvl>
              </c:multiLvlStrCache>
            </c:multiLvlStrRef>
          </c:cat>
          <c:val>
            <c:numRef>
              <c:f>'Ceny_2015-2024_kraj'!$B$9:$M$9</c:f>
              <c:numCache>
                <c:formatCode>General</c:formatCode>
                <c:ptCount val="12"/>
                <c:pt idx="0">
                  <c:v>1859.593</c:v>
                </c:pt>
                <c:pt idx="1">
                  <c:v>1856.103</c:v>
                </c:pt>
                <c:pt idx="2">
                  <c:v>1934.235</c:v>
                </c:pt>
                <c:pt idx="3">
                  <c:v>1892.714</c:v>
                </c:pt>
                <c:pt idx="4">
                  <c:v>1822.617</c:v>
                </c:pt>
                <c:pt idx="5">
                  <c:v>1883.791</c:v>
                </c:pt>
                <c:pt idx="6">
                  <c:v>1838.309</c:v>
                </c:pt>
                <c:pt idx="7">
                  <c:v>1836.22</c:v>
                </c:pt>
                <c:pt idx="8">
                  <c:v>1869.948</c:v>
                </c:pt>
                <c:pt idx="9">
                  <c:v>1838.312</c:v>
                </c:pt>
                <c:pt idx="10">
                  <c:v>1833.149</c:v>
                </c:pt>
                <c:pt idx="11">
                  <c:v>1854.633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'Ceny_2015-2024_kraj'!$A$10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79646"/>
            </a:solidFill>
            <a:ln w="28440">
              <a:solidFill>
                <a:srgbClr val="f79646"/>
              </a:solidFill>
              <a:round/>
            </a:ln>
          </c:spPr>
          <c:marker>
            <c:symbol val="triangle"/>
            <c:size val="7"/>
            <c:spPr>
              <a:solidFill>
                <a:srgbClr val="f79646"/>
              </a:solidFill>
            </c:spPr>
          </c:marker>
          <c:dPt>
            <c:idx val="2"/>
            <c:marker>
              <c:symbol val="triangle"/>
              <c:size val="7"/>
              <c:spPr>
                <a:solidFill>
                  <a:srgbClr val="f79646"/>
                </a:solidFill>
              </c:spPr>
            </c:marker>
          </c:dPt>
          <c:dPt>
            <c:idx val="3"/>
            <c:marker>
              <c:symbol val="triangle"/>
              <c:size val="7"/>
              <c:spPr>
                <a:solidFill>
                  <a:srgbClr val="f79646"/>
                </a:solidFill>
              </c:spPr>
            </c:marker>
          </c:dPt>
          <c:dPt>
            <c:idx val="8"/>
            <c:marker>
              <c:symbol val="triangle"/>
              <c:size val="7"/>
              <c:spPr>
                <a:solidFill>
                  <a:srgbClr val="f79646"/>
                </a:solidFill>
              </c:spPr>
            </c:marker>
          </c:dPt>
          <c:dLbls>
            <c:numFmt formatCode="#,##0" sourceLinked="1"/>
            <c:dLbl>
              <c:idx val="2"/>
              <c:layout>
                <c:manualLayout>
                  <c:x val="-0.0281861917773174"/>
                  <c:y val="0.0258018903706401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984807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layout>
                <c:manualLayout>
                  <c:x val="-0.0330580578421156"/>
                  <c:y val="0.0241554776751172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984807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8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984807"/>
                      </a:solidFill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800" spc="-1" strike="noStrike">
                    <a:solidFill>
                      <a:srgbClr val="984807"/>
                    </a:solidFill>
                    <a:latin typeface="Arial"/>
                    <a:ea typeface="Arial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'Ceny_2015-2024_kraj'!$B$3:$M$3</c:f>
              <c:multiLvlStrCache>
                <c:ptCount val="1"/>
                <c:lvl>
                  <c:pt idx="0">
                    <c:v>grudzień</c:v>
                  </c:pt>
                </c:lvl>
                <c:lvl>
                  <c:pt idx="0">
                    <c:v>listopad</c:v>
                  </c:pt>
                </c:lvl>
                <c:lvl>
                  <c:pt idx="0">
                    <c:v>październik</c:v>
                  </c:pt>
                </c:lvl>
                <c:lvl>
                  <c:pt idx="0">
                    <c:v>wrzesień</c:v>
                  </c:pt>
                </c:lvl>
                <c:lvl>
                  <c:pt idx="0">
                    <c:v>sierpień</c:v>
                  </c:pt>
                </c:lvl>
                <c:lvl>
                  <c:pt idx="0">
                    <c:v>lipiec</c:v>
                  </c:pt>
                </c:lvl>
                <c:lvl>
                  <c:pt idx="0">
                    <c:v>czerwiec</c:v>
                  </c:pt>
                </c:lvl>
                <c:lvl>
                  <c:pt idx="0">
                    <c:v>maj</c:v>
                  </c:pt>
                </c:lvl>
                <c:lvl>
                  <c:pt idx="0">
                    <c:v>kwiecień</c:v>
                  </c:pt>
                </c:lvl>
                <c:lvl>
                  <c:pt idx="0">
                    <c:v>marzec</c:v>
                  </c:pt>
                </c:lvl>
                <c:lvl>
                  <c:pt idx="0">
                    <c:v>luty</c:v>
                  </c:pt>
                </c:lvl>
                <c:lvl>
                  <c:pt idx="0">
                    <c:v>styczeń</c:v>
                  </c:pt>
                </c:lvl>
              </c:multiLvlStrCache>
            </c:multiLvlStrRef>
          </c:cat>
          <c:val>
            <c:numRef>
              <c:f>'Ceny_2015-2024_kraj'!$B$10:$M$10</c:f>
              <c:numCache>
                <c:formatCode>General</c:formatCode>
                <c:ptCount val="12"/>
                <c:pt idx="0">
                  <c:v>1811.782</c:v>
                </c:pt>
                <c:pt idx="1">
                  <c:v>1853.617</c:v>
                </c:pt>
                <c:pt idx="2">
                  <c:v>1857.441</c:v>
                </c:pt>
                <c:pt idx="3">
                  <c:v>1830.988</c:v>
                </c:pt>
                <c:pt idx="4">
                  <c:v>1874.181</c:v>
                </c:pt>
                <c:pt idx="5">
                  <c:v>1843.904</c:v>
                </c:pt>
                <c:pt idx="6">
                  <c:v>1853.435</c:v>
                </c:pt>
                <c:pt idx="7">
                  <c:v>1905.693</c:v>
                </c:pt>
                <c:pt idx="8">
                  <c:v>2010.528</c:v>
                </c:pt>
                <c:pt idx="9">
                  <c:v>2290.882</c:v>
                </c:pt>
                <c:pt idx="10">
                  <c:v>2332.309</c:v>
                </c:pt>
                <c:pt idx="11">
                  <c:v>2355.492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'Ceny_2015-2024_kraj'!$A$11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5b3d7"/>
            </a:solidFill>
            <a:ln w="28440">
              <a:solidFill>
                <a:srgbClr val="95b3d7"/>
              </a:solidFill>
              <a:round/>
            </a:ln>
          </c:spPr>
          <c:marker>
            <c:symbol val="circle"/>
            <c:size val="7"/>
            <c:spPr>
              <a:solidFill>
                <a:srgbClr val="95b3d7"/>
              </a:solidFill>
            </c:spPr>
          </c:marker>
          <c:dPt>
            <c:idx val="3"/>
            <c:marker>
              <c:symbol val="circle"/>
              <c:size val="7"/>
              <c:spPr>
                <a:solidFill>
                  <a:srgbClr val="95b3d7"/>
                </a:solidFill>
              </c:spPr>
            </c:marker>
          </c:dPt>
          <c:dPt>
            <c:idx val="4"/>
            <c:marker>
              <c:symbol val="circle"/>
              <c:size val="7"/>
              <c:spPr>
                <a:solidFill>
                  <a:srgbClr val="95b3d7"/>
                </a:solidFill>
              </c:spPr>
            </c:marker>
          </c:dPt>
          <c:dPt>
            <c:idx val="5"/>
            <c:marker>
              <c:symbol val="circle"/>
              <c:size val="7"/>
              <c:spPr>
                <a:solidFill>
                  <a:srgbClr val="95b3d7"/>
                </a:solidFill>
              </c:spPr>
            </c:marker>
          </c:dPt>
          <c:dPt>
            <c:idx val="9"/>
            <c:marker>
              <c:symbol val="circle"/>
              <c:size val="7"/>
              <c:spPr>
                <a:solidFill>
                  <a:srgbClr val="95b3d7"/>
                </a:solidFill>
              </c:spPr>
            </c:marker>
          </c:dPt>
          <c:dLbls>
            <c:numFmt formatCode="#,##0" sourceLinked="1"/>
            <c:dLbl>
              <c:idx val="3"/>
              <c:layout>
                <c:manualLayout>
                  <c:x val="-0.0226932915751638"/>
                  <c:y val="0.0248296601115815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900" spc="-1" strike="noStrike">
                      <a:solidFill>
                        <a:srgbClr val="4f6228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4"/>
              <c:layout>
                <c:manualLayout>
                  <c:x val="-0.0268730544604006"/>
                  <c:y val="0.0330654821993405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900" spc="-1" strike="noStrike">
                      <a:solidFill>
                        <a:srgbClr val="4f6228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5"/>
              <c:layout>
                <c:manualLayout>
                  <c:x val="-0.0226001271695571"/>
                  <c:y val="0.0344557955896538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900" spc="-1" strike="noStrike">
                      <a:solidFill>
                        <a:srgbClr val="4f6228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9"/>
              <c:layout>
                <c:manualLayout>
                  <c:x val="-0.0297320302262729"/>
                  <c:y val="0.0279340710551884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900" spc="-1" strike="noStrike">
                      <a:solidFill>
                        <a:srgbClr val="4f6228"/>
                      </a:solidFill>
                      <a:latin typeface="Calibri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900" spc="-1" strike="noStrike">
                    <a:solidFill>
                      <a:srgbClr val="4f6228"/>
                    </a:solidFill>
                    <a:latin typeface="Calibri"/>
                    <a:ea typeface="Arial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'Ceny_2015-2024_kraj'!$B$3:$M$3</c:f>
              <c:multiLvlStrCache>
                <c:ptCount val="1"/>
                <c:lvl>
                  <c:pt idx="0">
                    <c:v>grudzień</c:v>
                  </c:pt>
                </c:lvl>
                <c:lvl>
                  <c:pt idx="0">
                    <c:v>listopad</c:v>
                  </c:pt>
                </c:lvl>
                <c:lvl>
                  <c:pt idx="0">
                    <c:v>październik</c:v>
                  </c:pt>
                </c:lvl>
                <c:lvl>
                  <c:pt idx="0">
                    <c:v>wrzesień</c:v>
                  </c:pt>
                </c:lvl>
                <c:lvl>
                  <c:pt idx="0">
                    <c:v>sierpień</c:v>
                  </c:pt>
                </c:lvl>
                <c:lvl>
                  <c:pt idx="0">
                    <c:v>lipiec</c:v>
                  </c:pt>
                </c:lvl>
                <c:lvl>
                  <c:pt idx="0">
                    <c:v>czerwiec</c:v>
                  </c:pt>
                </c:lvl>
                <c:lvl>
                  <c:pt idx="0">
                    <c:v>maj</c:v>
                  </c:pt>
                </c:lvl>
                <c:lvl>
                  <c:pt idx="0">
                    <c:v>kwiecień</c:v>
                  </c:pt>
                </c:lvl>
                <c:lvl>
                  <c:pt idx="0">
                    <c:v>marzec</c:v>
                  </c:pt>
                </c:lvl>
                <c:lvl>
                  <c:pt idx="0">
                    <c:v>luty</c:v>
                  </c:pt>
                </c:lvl>
                <c:lvl>
                  <c:pt idx="0">
                    <c:v>styczeń</c:v>
                  </c:pt>
                </c:lvl>
              </c:multiLvlStrCache>
            </c:multiLvlStrRef>
          </c:cat>
          <c:val>
            <c:numRef>
              <c:f>'Ceny_2015-2024_kraj'!$B$11:$M$11</c:f>
              <c:numCache>
                <c:formatCode>General</c:formatCode>
                <c:ptCount val="12"/>
                <c:pt idx="0">
                  <c:v>2321.228</c:v>
                </c:pt>
                <c:pt idx="1">
                  <c:v>2436.542</c:v>
                </c:pt>
                <c:pt idx="2">
                  <c:v>2457.887</c:v>
                </c:pt>
                <c:pt idx="3">
                  <c:v>2589.559</c:v>
                </c:pt>
                <c:pt idx="4">
                  <c:v>2656.642</c:v>
                </c:pt>
                <c:pt idx="5">
                  <c:v>2664.827</c:v>
                </c:pt>
                <c:pt idx="6">
                  <c:v>3109.075</c:v>
                </c:pt>
                <c:pt idx="7">
                  <c:v>3313.432</c:v>
                </c:pt>
                <c:pt idx="8">
                  <c:v>3538.266</c:v>
                </c:pt>
                <c:pt idx="9">
                  <c:v>3821.859</c:v>
                </c:pt>
                <c:pt idx="10">
                  <c:v>4610.09</c:v>
                </c:pt>
                <c:pt idx="11">
                  <c:v>4748.066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'Ceny_2015-2024_kraj'!$A$12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c4bd97"/>
            </a:solidFill>
            <a:ln w="28440">
              <a:solidFill>
                <a:srgbClr val="c4bd97"/>
              </a:solidFill>
              <a:round/>
            </a:ln>
          </c:spPr>
          <c:marker>
            <c:symbol val="square"/>
            <c:size val="5"/>
            <c:spPr>
              <a:solidFill>
                <a:srgbClr val="c4bd97"/>
              </a:solidFill>
            </c:spPr>
          </c:marker>
          <c:dPt>
            <c:idx val="9"/>
            <c:marker>
              <c:symbol val="square"/>
              <c:size val="5"/>
              <c:spPr>
                <a:solidFill>
                  <a:srgbClr val="c4bd97"/>
                </a:solidFill>
              </c:spPr>
            </c:marker>
          </c:dPt>
          <c:dLbls>
            <c:numFmt formatCode="#,##0" sourceLinked="1"/>
            <c:dLbl>
              <c:idx val="9"/>
              <c:layout>
                <c:manualLayout>
                  <c:x val="-0.0323085190972108"/>
                  <c:y val="-0.0209993097596469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4a452a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800" spc="-1" strike="noStrike">
                    <a:solidFill>
                      <a:srgbClr val="4a452a"/>
                    </a:solidFill>
                    <a:latin typeface="Arial"/>
                    <a:ea typeface="Arial"/>
                  </a:defRPr>
                </a:pPr>
              </a:p>
            </c:txPr>
            <c:dLblPos val="b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'Ceny_2015-2024_kraj'!$B$3:$M$3</c:f>
              <c:multiLvlStrCache>
                <c:ptCount val="1"/>
                <c:lvl>
                  <c:pt idx="0">
                    <c:v>grudzień</c:v>
                  </c:pt>
                </c:lvl>
                <c:lvl>
                  <c:pt idx="0">
                    <c:v>listopad</c:v>
                  </c:pt>
                </c:lvl>
                <c:lvl>
                  <c:pt idx="0">
                    <c:v>październik</c:v>
                  </c:pt>
                </c:lvl>
                <c:lvl>
                  <c:pt idx="0">
                    <c:v>wrzesień</c:v>
                  </c:pt>
                </c:lvl>
                <c:lvl>
                  <c:pt idx="0">
                    <c:v>sierpień</c:v>
                  </c:pt>
                </c:lvl>
                <c:lvl>
                  <c:pt idx="0">
                    <c:v>lipiec</c:v>
                  </c:pt>
                </c:lvl>
                <c:lvl>
                  <c:pt idx="0">
                    <c:v>czerwiec</c:v>
                  </c:pt>
                </c:lvl>
                <c:lvl>
                  <c:pt idx="0">
                    <c:v>maj</c:v>
                  </c:pt>
                </c:lvl>
                <c:lvl>
                  <c:pt idx="0">
                    <c:v>kwiecień</c:v>
                  </c:pt>
                </c:lvl>
                <c:lvl>
                  <c:pt idx="0">
                    <c:v>marzec</c:v>
                  </c:pt>
                </c:lvl>
                <c:lvl>
                  <c:pt idx="0">
                    <c:v>luty</c:v>
                  </c:pt>
                </c:lvl>
                <c:lvl>
                  <c:pt idx="0">
                    <c:v>styczeń</c:v>
                  </c:pt>
                </c:lvl>
              </c:multiLvlStrCache>
            </c:multiLvlStrRef>
          </c:cat>
          <c:val>
            <c:numRef>
              <c:f>'Ceny_2015-2024_kraj'!$B$12:$M$12</c:f>
              <c:numCache>
                <c:formatCode>General</c:formatCode>
                <c:ptCount val="12"/>
                <c:pt idx="0">
                  <c:v>4751.688</c:v>
                </c:pt>
                <c:pt idx="1">
                  <c:v>4653.937</c:v>
                </c:pt>
                <c:pt idx="2">
                  <c:v>4547.118</c:v>
                </c:pt>
                <c:pt idx="3">
                  <c:v>4717.177</c:v>
                </c:pt>
                <c:pt idx="4">
                  <c:v>4665.588</c:v>
                </c:pt>
                <c:pt idx="5">
                  <c:v>4649.975</c:v>
                </c:pt>
                <c:pt idx="6">
                  <c:v>4632.563</c:v>
                </c:pt>
                <c:pt idx="7">
                  <c:v>4514.409</c:v>
                </c:pt>
                <c:pt idx="8">
                  <c:v>4402.295</c:v>
                </c:pt>
                <c:pt idx="9">
                  <c:v>3875.5</c:v>
                </c:pt>
                <c:pt idx="10">
                  <c:v>3629.528</c:v>
                </c:pt>
                <c:pt idx="11">
                  <c:v>3519.344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'Ceny_2015-2024_kraj'!$A$13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 w="28440">
              <a:solidFill>
                <a:srgbClr val="ff0000"/>
              </a:solidFill>
              <a:round/>
            </a:ln>
          </c:spPr>
          <c:marker>
            <c:symbol val="diamond"/>
            <c:size val="6"/>
            <c:spPr>
              <a:solidFill>
                <a:srgbClr val="ff0000"/>
              </a:solidFill>
            </c:spPr>
          </c:marker>
          <c:dPt>
            <c:idx val="4"/>
            <c:marker>
              <c:symbol val="diamond"/>
              <c:size val="6"/>
              <c:spPr>
                <a:solidFill>
                  <a:srgbClr val="ff0000"/>
                </a:solidFill>
              </c:spPr>
            </c:marker>
          </c:dPt>
          <c:dPt>
            <c:idx val="5"/>
            <c:marker>
              <c:symbol val="diamond"/>
              <c:size val="6"/>
              <c:spPr>
                <a:solidFill>
                  <a:srgbClr val="ff0000"/>
                </a:solidFill>
              </c:spPr>
            </c:marker>
          </c:dPt>
          <c:dPt>
            <c:idx val="7"/>
            <c:marker>
              <c:symbol val="diamond"/>
              <c:size val="6"/>
              <c:spPr>
                <a:solidFill>
                  <a:srgbClr val="ff0000"/>
                </a:solidFill>
              </c:spPr>
            </c:marker>
          </c:dPt>
          <c:dPt>
            <c:idx val="8"/>
            <c:marker>
              <c:symbol val="diamond"/>
              <c:size val="6"/>
              <c:spPr>
                <a:solidFill>
                  <a:srgbClr val="ff0000"/>
                </a:solidFill>
              </c:spPr>
            </c:marker>
          </c:dPt>
          <c:dPt>
            <c:idx val="9"/>
            <c:marker>
              <c:symbol val="diamond"/>
              <c:size val="6"/>
              <c:spPr>
                <a:solidFill>
                  <a:srgbClr val="ff0000"/>
                </a:solidFill>
              </c:spPr>
            </c:marker>
          </c:dPt>
          <c:dPt>
            <c:idx val="10"/>
            <c:marker>
              <c:symbol val="diamond"/>
              <c:size val="6"/>
              <c:spPr>
                <a:solidFill>
                  <a:srgbClr val="ff0000"/>
                </a:solidFill>
              </c:spPr>
            </c:marker>
          </c:dPt>
          <c:dLbls>
            <c:numFmt formatCode="#,##0" sourceLinked="1"/>
            <c:dLbl>
              <c:idx val="4"/>
              <c:layout>
                <c:manualLayout>
                  <c:x val="-0.0260178224869439"/>
                  <c:y val="0.0252935818920071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953735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5"/>
              <c:layout>
                <c:manualLayout>
                  <c:x val="-0.0232809077678058"/>
                  <c:y val="-0.0294072728088476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953735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7"/>
              <c:layout>
                <c:manualLayout>
                  <c:x val="-0.027417444001204"/>
                  <c:y val="-0.0305778829669413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953735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8"/>
              <c:layout>
                <c:manualLayout>
                  <c:x val="-0.0261250756430431"/>
                  <c:y val="-0.0333015440109093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953735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9"/>
              <c:layout>
                <c:manualLayout>
                  <c:x val="-0.0336571430601796"/>
                  <c:y val="0.025805126960286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953735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0"/>
              <c:layout>
                <c:manualLayout>
                  <c:x val="-0.0306406519102963"/>
                  <c:y val="0.023372020693945"/>
                </c:manualLayout>
              </c:layout>
              <c:numFmt formatCode="#,##0" sourceLinked="1"/>
              <c:txPr>
                <a:bodyPr wrap="square"/>
                <a:lstStyle/>
                <a:p>
                  <a:pPr>
                    <a:defRPr b="1" sz="800" spc="-1" strike="noStrike">
                      <a:solidFill>
                        <a:srgbClr val="953735"/>
                      </a:solidFill>
                      <a:latin typeface="Arial"/>
                    </a:defRPr>
                  </a:pPr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800" spc="-1" strike="noStrike">
                    <a:solidFill>
                      <a:srgbClr val="953735"/>
                    </a:solidFill>
                    <a:latin typeface="Arial"/>
                    <a:ea typeface="Arial"/>
                  </a:defRPr>
                </a:pPr>
              </a:p>
            </c:txPr>
            <c:dLblPos val="b"/>
            <c:showLegendKey val="0"/>
            <c:showVal val="1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'Ceny_2015-2024_kraj'!$B$3:$M$3</c:f>
              <c:multiLvlStrCache>
                <c:ptCount val="1"/>
                <c:lvl>
                  <c:pt idx="0">
                    <c:v>grudzień</c:v>
                  </c:pt>
                </c:lvl>
                <c:lvl>
                  <c:pt idx="0">
                    <c:v>listopad</c:v>
                  </c:pt>
                </c:lvl>
                <c:lvl>
                  <c:pt idx="0">
                    <c:v>październik</c:v>
                  </c:pt>
                </c:lvl>
                <c:lvl>
                  <c:pt idx="0">
                    <c:v>wrzesień</c:v>
                  </c:pt>
                </c:lvl>
                <c:lvl>
                  <c:pt idx="0">
                    <c:v>sierpień</c:v>
                  </c:pt>
                </c:lvl>
                <c:lvl>
                  <c:pt idx="0">
                    <c:v>lipiec</c:v>
                  </c:pt>
                </c:lvl>
                <c:lvl>
                  <c:pt idx="0">
                    <c:v>czerwiec</c:v>
                  </c:pt>
                </c:lvl>
                <c:lvl>
                  <c:pt idx="0">
                    <c:v>maj</c:v>
                  </c:pt>
                </c:lvl>
                <c:lvl>
                  <c:pt idx="0">
                    <c:v>kwiecień</c:v>
                  </c:pt>
                </c:lvl>
                <c:lvl>
                  <c:pt idx="0">
                    <c:v>marzec</c:v>
                  </c:pt>
                </c:lvl>
                <c:lvl>
                  <c:pt idx="0">
                    <c:v>luty</c:v>
                  </c:pt>
                </c:lvl>
                <c:lvl>
                  <c:pt idx="0">
                    <c:v>styczeń</c:v>
                  </c:pt>
                </c:lvl>
              </c:multiLvlStrCache>
            </c:multiLvlStrRef>
          </c:cat>
          <c:val>
            <c:numRef>
              <c:f>'Ceny_2015-2024_kraj'!$B$13:$M$13</c:f>
              <c:numCache>
                <c:formatCode>General</c:formatCode>
                <c:ptCount val="12"/>
                <c:pt idx="0">
                  <c:v>3367.853</c:v>
                </c:pt>
                <c:pt idx="1">
                  <c:v>3279.236</c:v>
                </c:pt>
                <c:pt idx="2">
                  <c:v>3164.361</c:v>
                </c:pt>
                <c:pt idx="3">
                  <c:v>3024.403</c:v>
                </c:pt>
                <c:pt idx="4">
                  <c:v>3000.635</c:v>
                </c:pt>
                <c:pt idx="5">
                  <c:v>2843.354</c:v>
                </c:pt>
                <c:pt idx="6">
                  <c:v>2607.366</c:v>
                </c:pt>
                <c:pt idx="7">
                  <c:v>2393.32763351273</c:v>
                </c:pt>
                <c:pt idx="8">
                  <c:v>2272.82707264514</c:v>
                </c:pt>
                <c:pt idx="9">
                  <c:v>2128.62684768358</c:v>
                </c:pt>
                <c:pt idx="10">
                  <c:v>2112.87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1"/>
        <c:axId val="60688703"/>
        <c:axId val="3995538"/>
      </c:lineChart>
      <c:catAx>
        <c:axId val="6068870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 rot="-2700000"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3995538"/>
        <c:crosses val="autoZero"/>
        <c:auto val="1"/>
        <c:lblAlgn val="ctr"/>
        <c:lblOffset val="100"/>
        <c:noMultiLvlLbl val="0"/>
      </c:catAx>
      <c:valAx>
        <c:axId val="3995538"/>
        <c:scaling>
          <c:orientation val="minMax"/>
          <c:max val="4800"/>
          <c:min val="120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title>
          <c:tx>
            <c:rich>
              <a:bodyPr rot="-60000"/>
              <a:lstStyle/>
              <a:p>
                <a:pPr>
                  <a:defRPr b="0" lang="pl-PL" sz="1050" spc="-1" strike="noStrike">
                    <a:solidFill>
                      <a:srgbClr val="000000"/>
                    </a:solidFill>
                    <a:latin typeface="Calibri"/>
                    <a:ea typeface="Arial"/>
                  </a:defRPr>
                </a:pPr>
                <a:r>
                  <a:rPr b="0" lang="pl-PL" sz="1050" spc="-1" strike="noStrike">
                    <a:solidFill>
                      <a:srgbClr val="000000"/>
                    </a:solidFill>
                    <a:latin typeface="Calibri"/>
                    <a:ea typeface="Arial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0.0328672931469173"/>
              <c:y val="0.0897968101376448"/>
            </c:manualLayout>
          </c:layout>
          <c:overlay val="0"/>
          <c:spPr>
            <a:noFill/>
            <a:ln w="2556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2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Arial"/>
              </a:defRPr>
            </a:pPr>
          </a:p>
        </c:txPr>
        <c:crossAx val="60688703"/>
        <c:crosses val="autoZero"/>
        <c:crossBetween val="between"/>
        <c:majorUnit val="200"/>
        <c:minorUnit val="20"/>
      </c:valAx>
      <c:spPr>
        <a:solidFill>
          <a:srgbClr val="ffffff"/>
        </a:solidFill>
        <a:ln w="12600">
          <a:solidFill>
            <a:srgbClr val="808080"/>
          </a:solidFill>
          <a:round/>
        </a:ln>
      </c:spPr>
    </c:plotArea>
    <c:legend>
      <c:legendPos val="b"/>
      <c:layout>
        <c:manualLayout>
          <c:xMode val="edge"/>
          <c:yMode val="edge"/>
          <c:x val="0.22092546471344"/>
          <c:y val="0.932135669720572"/>
          <c:w val="0.45747581559511"/>
          <c:h val="0.038108829361154"/>
        </c:manualLayout>
      </c:layout>
      <c:overlay val="0"/>
      <c:spPr>
        <a:noFill/>
        <a:ln w="3240">
          <a:solidFill>
            <a:srgbClr val="000000"/>
          </a:solidFill>
          <a:round/>
        </a:ln>
      </c:spPr>
      <c:txPr>
        <a:bodyPr/>
        <a:lstStyle/>
        <a:p>
          <a:pPr>
            <a:defRPr b="1" sz="1000" spc="-1" strike="noStrike">
              <a:solidFill>
                <a:srgbClr val="000000"/>
              </a:solidFill>
              <a:latin typeface="Arial"/>
              <a:ea typeface="Arial"/>
            </a:defRPr>
          </a:pPr>
        </a:p>
      </c:txPr>
    </c:legend>
    <c:plotVisOnly val="1"/>
    <c:dispBlanksAs val="gap"/>
  </c:chart>
  <c:spPr>
    <a:solidFill>
      <a:srgbClr val="ffffff"/>
    </a:solidFill>
    <a:ln w="3240">
      <a:solidFill>
        <a:srgbClr val="000000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pl-PL" sz="1400" spc="-1" strike="noStrike">
                <a:solidFill>
                  <a:srgbClr val="000000"/>
                </a:solidFill>
                <a:latin typeface="Calibri"/>
              </a:defRPr>
            </a:pPr>
            <a:r>
              <a:rPr b="1" lang="pl-PL" sz="1400" spc="-1" strike="noStrike">
                <a:solidFill>
                  <a:srgbClr val="000000"/>
                </a:solidFill>
                <a:latin typeface="Calibri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340341655716"/>
          <c:y val="0.0226576852418861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48751642575559"/>
          <c:y val="0.161767707695448"/>
          <c:w val="0.880683311432326"/>
          <c:h val="0.597570932843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'Obroty_2015-2024_kraj'!$M$3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'Obroty_2015-2024_kraj'!$M$4:$M$15</c:f>
              <c:numCache>
                <c:formatCode>General</c:formatCode>
                <c:ptCount val="12"/>
                <c:pt idx="0">
                  <c:v>141767.42</c:v>
                </c:pt>
                <c:pt idx="1">
                  <c:v>138656.7</c:v>
                </c:pt>
                <c:pt idx="2">
                  <c:v>180503.53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138269.79</c:v>
                </c:pt>
                <c:pt idx="6">
                  <c:v>166919</c:v>
                </c:pt>
                <c:pt idx="7">
                  <c:v>148210.3</c:v>
                </c:pt>
                <c:pt idx="8">
                  <c:v>162524.88</c:v>
                </c:pt>
                <c:pt idx="9">
                  <c:v>179757.04</c:v>
                </c:pt>
                <c:pt idx="10">
                  <c:v>161724.7</c:v>
                </c:pt>
                <c:pt idx="11">
                  <c:v>132594.64</c:v>
                </c:pt>
              </c:numCache>
            </c:numRef>
          </c:val>
        </c:ser>
        <c:ser>
          <c:idx val="1"/>
          <c:order val="1"/>
          <c:tx>
            <c:strRef>
              <c:f>'Obroty_2015-2024_kraj'!$N$3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7964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'Obroty_2015-2024_kraj'!$N$4:$N$15</c:f>
              <c:numCache>
                <c:formatCode>General</c:formatCode>
                <c:ptCount val="12"/>
                <c:pt idx="0">
                  <c:v>110331.21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110198.71</c:v>
                </c:pt>
                <c:pt idx="4">
                  <c:v>113196.52</c:v>
                </c:pt>
                <c:pt idx="5">
                  <c:v>130080.48</c:v>
                </c:pt>
                <c:pt idx="6">
                  <c:v>138412.45</c:v>
                </c:pt>
                <c:pt idx="7">
                  <c:v>136277.82</c:v>
                </c:pt>
                <c:pt idx="8">
                  <c:v>132720.8</c:v>
                </c:pt>
                <c:pt idx="9">
                  <c:v>131333.61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</c:ser>
        <c:ser>
          <c:idx val="2"/>
          <c:order val="2"/>
          <c:tx>
            <c:strRef>
              <c:f>'Obroty_2015-2024_kraj'!$O$3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'Obroty_2015-2024_kraj'!$O$4:$O$15</c:f>
              <c:numCache>
                <c:formatCode>General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144319.17</c:v>
                </c:pt>
                <c:pt idx="8">
                  <c:v>134679.02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</c:ser>
        <c:ser>
          <c:idx val="3"/>
          <c:order val="3"/>
          <c:tx>
            <c:strRef>
              <c:f>'Obroty_2015-2024_kraj'!$P$3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8a54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'Obroty_2015-2024_kraj'!$P$4:$P$15</c:f>
              <c:numCache>
                <c:formatCode>General</c:formatCode>
                <c:ptCount val="12"/>
                <c:pt idx="0">
                  <c:v>104222.24</c:v>
                </c:pt>
                <c:pt idx="1">
                  <c:v>99691.76</c:v>
                </c:pt>
                <c:pt idx="2">
                  <c:v>123741.08</c:v>
                </c:pt>
                <c:pt idx="3">
                  <c:v>105661.37</c:v>
                </c:pt>
                <c:pt idx="4">
                  <c:v>119516.42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</c:ser>
        <c:ser>
          <c:idx val="4"/>
          <c:order val="4"/>
          <c:tx>
            <c:strRef>
              <c:f>'Obroty_2015-2024_kraj'!$Q$3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'Obroty_2015-2024_kraj'!$Q$4:$Q$15</c:f>
              <c:numCache>
                <c:formatCode>General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124038.46</c:v>
                </c:pt>
                <c:pt idx="3">
                  <c:v>123080.83</c:v>
                </c:pt>
                <c:pt idx="4">
                  <c:v>113945.08</c:v>
                </c:pt>
                <c:pt idx="5">
                  <c:v>145329.18</c:v>
                </c:pt>
                <c:pt idx="6">
                  <c:v>138085.38</c:v>
                </c:pt>
                <c:pt idx="7">
                  <c:v>141372.75</c:v>
                </c:pt>
                <c:pt idx="8">
                  <c:v>131670.22</c:v>
                </c:pt>
                <c:pt idx="9">
                  <c:v>145920.19</c:v>
                </c:pt>
                <c:pt idx="10">
                  <c:v>133257.49</c:v>
                </c:pt>
              </c:numCache>
            </c:numRef>
          </c:val>
        </c:ser>
        <c:gapWidth val="219"/>
        <c:overlap val="-27"/>
        <c:axId val="65623883"/>
        <c:axId val="74769151"/>
      </c:barChart>
      <c:catAx>
        <c:axId val="656238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4769151"/>
        <c:crosses val="autoZero"/>
        <c:auto val="1"/>
        <c:lblAlgn val="ctr"/>
        <c:lblOffset val="100"/>
        <c:noMultiLvlLbl val="0"/>
      </c:catAx>
      <c:valAx>
        <c:axId val="74769151"/>
        <c:scaling>
          <c:orientation val="minMax"/>
          <c:min val="500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pl-PL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0" lang="pl-PL" sz="1000" spc="-1" strike="noStrike">
                    <a:solidFill>
                      <a:srgbClr val="000000"/>
                    </a:solidFill>
                    <a:latin typeface="Calibri"/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0.0376872536136662"/>
              <c:y val="0.0660338844662176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5623883"/>
        <c:crosses val="autoZero"/>
        <c:crossBetween val="between"/>
        <c:majorUnit val="20000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12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171360</xdr:colOff>
      <xdr:row>1</xdr:row>
      <xdr:rowOff>76320</xdr:rowOff>
    </xdr:from>
    <xdr:to>
      <xdr:col>2</xdr:col>
      <xdr:colOff>1104120</xdr:colOff>
      <xdr:row>3</xdr:row>
      <xdr:rowOff>153000</xdr:rowOff>
    </xdr:to>
    <xdr:pic>
      <xdr:nvPicPr>
        <xdr:cNvPr id="0" name="Obraz 2" descr="logo_stopka.pdf"/>
        <xdr:cNvPicPr/>
      </xdr:nvPicPr>
      <xdr:blipFill>
        <a:blip r:embed="rId1"/>
        <a:stretch/>
      </xdr:blipFill>
      <xdr:spPr>
        <a:xfrm>
          <a:off x="726120" y="181080"/>
          <a:ext cx="2294280" cy="495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6480</xdr:colOff>
      <xdr:row>14</xdr:row>
      <xdr:rowOff>142920</xdr:rowOff>
    </xdr:from>
    <xdr:to>
      <xdr:col>13</xdr:col>
      <xdr:colOff>437400</xdr:colOff>
      <xdr:row>45</xdr:row>
      <xdr:rowOff>65880</xdr:rowOff>
    </xdr:to>
    <xdr:graphicFrame>
      <xdr:nvGraphicFramePr>
        <xdr:cNvPr id="1" name="Wykres 1"/>
        <xdr:cNvGraphicFramePr/>
      </xdr:nvGraphicFramePr>
      <xdr:xfrm>
        <a:off x="609480" y="3071880"/>
        <a:ext cx="7853040" cy="494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152280</xdr:colOff>
      <xdr:row>16</xdr:row>
      <xdr:rowOff>38160</xdr:rowOff>
    </xdr:from>
    <xdr:to>
      <xdr:col>18</xdr:col>
      <xdr:colOff>324000</xdr:colOff>
      <xdr:row>38</xdr:row>
      <xdr:rowOff>2880</xdr:rowOff>
    </xdr:to>
    <xdr:graphicFrame>
      <xdr:nvGraphicFramePr>
        <xdr:cNvPr id="2" name="Wykres 6"/>
        <xdr:cNvGraphicFramePr/>
      </xdr:nvGraphicFramePr>
      <xdr:xfrm>
        <a:off x="1019520" y="3491280"/>
        <a:ext cx="6848640" cy="352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9360</xdr:colOff>
      <xdr:row>1</xdr:row>
      <xdr:rowOff>276120</xdr:rowOff>
    </xdr:from>
    <xdr:to>
      <xdr:col>18</xdr:col>
      <xdr:colOff>157320</xdr:colOff>
      <xdr:row>23</xdr:row>
      <xdr:rowOff>102960</xdr:rowOff>
    </xdr:to>
    <xdr:pic>
      <xdr:nvPicPr>
        <xdr:cNvPr id="3" name="Obraz 7" descr=""/>
        <xdr:cNvPicPr/>
      </xdr:nvPicPr>
      <xdr:blipFill>
        <a:blip r:embed="rId1"/>
        <a:stretch/>
      </xdr:blipFill>
      <xdr:spPr>
        <a:xfrm>
          <a:off x="6761880" y="592920"/>
          <a:ext cx="8923680" cy="50680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VMINROLDATA/Wydzia&#322;%20Informacji%20Rynkowej%20i%20Statystyki%20Rolnej$/Users/apater.ADMINROL/Documents/Kopia%20pig-price-europ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leksandra.Chylinska@minrol.gov.pl" TargetMode="External"/><Relationship Id="rId2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9D9D9"/>
    <pageSetUpPr fitToPage="false"/>
  </sheetPr>
  <dimension ref="B1:AJ4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7.87"/>
    <col collapsed="false" customWidth="true" hidden="false" outlineLevel="0" max="2" min="2" style="1" width="19.3"/>
    <col collapsed="false" customWidth="true" hidden="false" outlineLevel="0" max="3" min="3" style="1" width="18.71"/>
    <col collapsed="false" customWidth="true" hidden="false" outlineLevel="0" max="4" min="4" style="1" width="20.98"/>
    <col collapsed="false" customWidth="false" hidden="false" outlineLevel="0" max="5" min="5" style="1" width="9.13"/>
    <col collapsed="false" customWidth="true" hidden="false" outlineLevel="0" max="6" min="6" style="1" width="13.43"/>
    <col collapsed="false" customWidth="true" hidden="false" outlineLevel="0" max="7" min="7" style="1" width="11.3"/>
    <col collapsed="false" customWidth="false" hidden="false" outlineLevel="0" max="1024" min="8" style="1" width="9.13"/>
  </cols>
  <sheetData>
    <row r="1" customFormat="false" ht="8.25" hidden="false" customHeight="true" outlineLevel="0" collapsed="false">
      <c r="B1" s="2"/>
      <c r="C1" s="2"/>
      <c r="D1" s="2"/>
      <c r="E1" s="3"/>
      <c r="F1" s="3"/>
      <c r="G1" s="3"/>
      <c r="L1" s="4"/>
      <c r="M1" s="4"/>
      <c r="N1" s="4"/>
      <c r="O1" s="4"/>
      <c r="P1" s="4"/>
      <c r="Q1" s="4"/>
      <c r="R1" s="4"/>
      <c r="S1" s="4"/>
      <c r="T1" s="4"/>
    </row>
    <row r="2" customFormat="false" ht="15.75" hidden="false" customHeight="false" outlineLevel="0" collapsed="false">
      <c r="B2" s="2"/>
      <c r="C2" s="2"/>
      <c r="D2" s="5" t="s">
        <v>0</v>
      </c>
      <c r="E2" s="3"/>
      <c r="F2" s="3"/>
      <c r="G2" s="3"/>
      <c r="L2" s="4"/>
      <c r="M2" s="4"/>
      <c r="N2" s="4"/>
      <c r="O2" s="4"/>
      <c r="P2" s="4"/>
      <c r="Q2" s="4"/>
      <c r="R2" s="4"/>
      <c r="S2" s="4"/>
      <c r="T2" s="4"/>
      <c r="AI2" s="6"/>
      <c r="AJ2" s="6"/>
    </row>
    <row r="3" customFormat="false" ht="17.25" hidden="false" customHeight="true" outlineLevel="0" collapsed="false">
      <c r="B3" s="2"/>
      <c r="C3" s="2"/>
      <c r="D3" s="5" t="s">
        <v>1</v>
      </c>
      <c r="E3" s="2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AI3" s="6"/>
      <c r="AJ3" s="6"/>
    </row>
    <row r="4" customFormat="false" ht="15.75" hidden="false" customHeight="false" outlineLevel="0" collapsed="false">
      <c r="B4" s="3"/>
      <c r="C4" s="3"/>
      <c r="D4" s="7" t="s">
        <v>2</v>
      </c>
      <c r="E4" s="3"/>
      <c r="F4" s="3"/>
      <c r="G4" s="3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customFormat="false" ht="15.75" hidden="false" customHeight="false" outlineLevel="0" collapsed="false">
      <c r="B5" s="4"/>
      <c r="C5" s="4"/>
      <c r="D5" s="4"/>
      <c r="E5" s="4"/>
      <c r="F5" s="4"/>
      <c r="G5" s="4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customFormat="false" ht="18" hidden="false" customHeight="true" outlineLevel="0" collapsed="false">
      <c r="B6" s="9" t="s">
        <v>3</v>
      </c>
      <c r="C6" s="4"/>
      <c r="D6" s="4"/>
      <c r="E6" s="4"/>
      <c r="F6" s="4"/>
      <c r="G6" s="4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customFormat="false" ht="16.5" hidden="false" customHeight="true" outlineLevel="0" collapsed="false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customFormat="false" ht="1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customFormat="false" ht="33" hidden="false" customHeight="true" outlineLevel="0" collapsed="false">
      <c r="B9" s="10" t="s">
        <v>4</v>
      </c>
      <c r="C9" s="1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customFormat="false" ht="23.25" hidden="false" customHeight="true" outlineLevel="0" collapsed="false">
      <c r="B10" s="1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customFormat="false" ht="12.75" hidden="false" customHeight="false" outlineLevel="0" collapsed="false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customFormat="false" ht="23.25" hidden="false" customHeight="false" outlineLevel="0" collapsed="false">
      <c r="B12" s="13" t="s">
        <v>5</v>
      </c>
      <c r="C12" s="14"/>
      <c r="D12" s="15"/>
      <c r="E12" s="16" t="s">
        <v>6</v>
      </c>
      <c r="F12" s="16"/>
      <c r="G12" s="16"/>
      <c r="Q12" s="4"/>
      <c r="R12" s="4"/>
      <c r="S12" s="4"/>
      <c r="T12" s="4"/>
    </row>
    <row r="13" customFormat="false" ht="12.75" hidden="false" customHeight="false" outlineLevel="0" collapsed="false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customFormat="false" ht="12.75" hidden="false" customHeight="false" outlineLevel="0" collapsed="false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customFormat="false" ht="26.25" hidden="false" customHeight="false" outlineLevel="0" collapsed="false">
      <c r="B15" s="17" t="s">
        <v>7</v>
      </c>
      <c r="C15" s="18"/>
      <c r="D15" s="19"/>
      <c r="E15" s="18"/>
      <c r="F15" s="18"/>
      <c r="G15" s="1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customFormat="false" ht="15" hidden="false" customHeight="false" outlineLevel="0" collapsed="false">
      <c r="B16" s="20"/>
      <c r="C16" s="20"/>
      <c r="D16" s="20"/>
      <c r="E16" s="20"/>
      <c r="F16" s="2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customFormat="false" ht="15" hidden="false" customHeight="false" outlineLevel="0" collapsed="false">
      <c r="B17" s="20" t="s">
        <v>8</v>
      </c>
      <c r="C17" s="20"/>
      <c r="D17" s="20"/>
      <c r="E17" s="20"/>
      <c r="F17" s="2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customFormat="false" ht="15" hidden="false" customHeight="false" outlineLevel="0" collapsed="false">
      <c r="B18" s="20" t="s">
        <v>9</v>
      </c>
      <c r="C18" s="20"/>
      <c r="D18" s="20"/>
      <c r="E18" s="20"/>
      <c r="F18" s="2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customFormat="false" ht="15" hidden="false" customHeight="false" outlineLevel="0" collapsed="false">
      <c r="B19" s="21" t="s">
        <v>10</v>
      </c>
      <c r="C19" s="21"/>
      <c r="D19" s="21"/>
      <c r="E19" s="21"/>
      <c r="F19" s="21"/>
      <c r="G19" s="22"/>
      <c r="H19" s="22"/>
      <c r="I19" s="22"/>
      <c r="J19" s="22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customFormat="false" ht="15" hidden="false" customHeight="false" outlineLevel="0" collapsed="false">
      <c r="B20" s="20" t="s">
        <v>11</v>
      </c>
      <c r="C20" s="20"/>
      <c r="D20" s="20"/>
      <c r="E20" s="20"/>
      <c r="F20" s="2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customFormat="false" ht="15" hidden="false" customHeight="false" outlineLevel="0" collapsed="false">
      <c r="B21" s="20" t="s">
        <v>12</v>
      </c>
      <c r="C21" s="20"/>
      <c r="D21" s="20"/>
      <c r="E21" s="20"/>
      <c r="F21" s="2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customFormat="false" ht="15" hidden="false" customHeight="false" outlineLevel="0" collapsed="false">
      <c r="B22" s="20" t="s">
        <v>13</v>
      </c>
      <c r="C22" s="20"/>
      <c r="D22" s="20"/>
      <c r="E22" s="20"/>
      <c r="F22" s="2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customFormat="false" ht="15" hidden="false" customHeight="false" outlineLevel="0" collapsed="false">
      <c r="B23" s="20"/>
      <c r="C23" s="20"/>
      <c r="D23" s="20"/>
      <c r="E23" s="20"/>
      <c r="F23" s="2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customFormat="false" ht="15" hidden="false" customHeight="false" outlineLevel="0" collapsed="false">
      <c r="B24" s="20"/>
      <c r="C24" s="23"/>
      <c r="D24" s="20"/>
      <c r="E24" s="20"/>
      <c r="F24" s="2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customFormat="false" ht="15" hidden="false" customHeight="false" outlineLevel="0" collapsed="false">
      <c r="B25" s="20"/>
      <c r="C25" s="23"/>
      <c r="D25" s="20"/>
      <c r="E25" s="20"/>
      <c r="F25" s="2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customFormat="false" ht="15" hidden="false" customHeight="false" outlineLevel="0" collapsed="false">
      <c r="B26" s="21"/>
      <c r="C26" s="20"/>
      <c r="D26" s="20"/>
      <c r="E26" s="20"/>
      <c r="F26" s="2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customFormat="false" ht="15" hidden="false" customHeight="false" outlineLevel="0" collapsed="false">
      <c r="B27" s="21" t="s">
        <v>14</v>
      </c>
      <c r="C27" s="21" t="s">
        <v>15</v>
      </c>
      <c r="D27" s="21"/>
      <c r="E27" s="21"/>
      <c r="F27" s="21"/>
      <c r="G27" s="22"/>
      <c r="H27" s="22"/>
      <c r="I27" s="22"/>
      <c r="J27" s="22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customFormat="false" ht="15" hidden="false" customHeight="false" outlineLevel="0" collapsed="false">
      <c r="B28" s="20" t="s">
        <v>16</v>
      </c>
      <c r="C28" s="24" t="s">
        <v>17</v>
      </c>
      <c r="D28" s="20"/>
      <c r="E28" s="20"/>
      <c r="F28" s="2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customFormat="false" ht="15" hidden="false" customHeight="false" outlineLevel="0" collapsed="false">
      <c r="B29" s="20" t="s">
        <v>18</v>
      </c>
      <c r="C29" s="20" t="s">
        <v>19</v>
      </c>
      <c r="D29" s="20"/>
      <c r="E29" s="20"/>
      <c r="F29" s="2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customFormat="false" ht="15" hidden="false" customHeight="false" outlineLevel="0" collapsed="false">
      <c r="B30" s="20"/>
      <c r="C30" s="20"/>
      <c r="D30" s="20"/>
      <c r="E30" s="20"/>
      <c r="F30" s="2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customFormat="false" ht="15" hidden="false" customHeight="false" outlineLevel="0" collapsed="false">
      <c r="B31" s="25" t="s">
        <v>20</v>
      </c>
      <c r="C31" s="26"/>
      <c r="D31" s="26"/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4"/>
      <c r="R31" s="4"/>
      <c r="S31" s="4"/>
      <c r="T31" s="4"/>
    </row>
    <row r="32" customFormat="false" ht="15" hidden="false" customHeight="false" outlineLevel="0" collapsed="false">
      <c r="B32" s="28" t="s">
        <v>21</v>
      </c>
      <c r="C32" s="26"/>
      <c r="D32" s="26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4"/>
      <c r="R32" s="4"/>
      <c r="S32" s="4"/>
      <c r="T32" s="4"/>
    </row>
    <row r="33" customFormat="false" ht="15.75" hidden="false" customHeight="false" outlineLevel="0" collapsed="false">
      <c r="B33" s="28" t="s">
        <v>22</v>
      </c>
      <c r="C33" s="20"/>
      <c r="D33" s="20"/>
      <c r="E33" s="20"/>
      <c r="F33" s="20"/>
      <c r="G33" s="4"/>
      <c r="H33" s="4"/>
      <c r="I33" s="4"/>
      <c r="J33" s="4"/>
      <c r="K33" s="4"/>
      <c r="L33" s="4"/>
      <c r="M33" s="4"/>
      <c r="N33" s="29"/>
      <c r="O33" s="4"/>
      <c r="P33" s="4"/>
      <c r="Q33" s="4"/>
      <c r="R33" s="4"/>
      <c r="S33" s="4"/>
      <c r="T33" s="4"/>
    </row>
    <row r="34" customFormat="false" ht="15.75" hidden="false" customHeight="false" outlineLevel="0" collapsed="false">
      <c r="B34" s="20"/>
      <c r="C34" s="20"/>
      <c r="D34" s="20"/>
      <c r="E34" s="20"/>
      <c r="F34" s="20"/>
      <c r="G34" s="4"/>
      <c r="H34" s="4"/>
      <c r="I34" s="4"/>
      <c r="J34" s="4"/>
      <c r="K34" s="4"/>
      <c r="L34" s="4"/>
      <c r="M34" s="4"/>
      <c r="N34" s="29"/>
      <c r="O34" s="4"/>
      <c r="P34" s="4"/>
      <c r="Q34" s="4"/>
      <c r="R34" s="4"/>
      <c r="S34" s="4"/>
      <c r="T34" s="4"/>
    </row>
    <row r="35" customFormat="false" ht="15.75" hidden="false" customHeight="false" outlineLevel="0" collapsed="false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29"/>
      <c r="O35" s="4"/>
      <c r="P35" s="4"/>
      <c r="Q35" s="4"/>
      <c r="R35" s="4"/>
      <c r="S35" s="4"/>
      <c r="T35" s="4"/>
    </row>
    <row r="36" customFormat="false" ht="15.75" hidden="false" customHeight="false" outlineLevel="0" collapsed="false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9"/>
      <c r="O36" s="4"/>
      <c r="P36" s="4"/>
      <c r="Q36" s="4"/>
      <c r="R36" s="4"/>
      <c r="S36" s="4"/>
      <c r="T36" s="4"/>
    </row>
    <row r="37" customFormat="false" ht="15.75" hidden="false" customHeight="false" outlineLevel="0" collapsed="false">
      <c r="B37" s="30"/>
      <c r="C37" s="30"/>
      <c r="D37" s="30"/>
      <c r="E37" s="30"/>
      <c r="F37" s="30"/>
      <c r="G37" s="30"/>
      <c r="H37" s="30"/>
      <c r="I37" s="30"/>
      <c r="J37" s="30"/>
      <c r="K37" s="30"/>
      <c r="N37" s="31"/>
    </row>
    <row r="38" customFormat="false" ht="15.75" hidden="false" customHeight="false" outlineLevel="0" collapsed="false">
      <c r="B38" s="30"/>
      <c r="C38" s="30"/>
      <c r="D38" s="30"/>
      <c r="E38" s="30"/>
      <c r="F38" s="30"/>
      <c r="G38" s="30"/>
      <c r="H38" s="30"/>
      <c r="I38" s="30"/>
      <c r="J38" s="30"/>
      <c r="K38" s="30"/>
      <c r="N38" s="31"/>
    </row>
    <row r="39" customFormat="false" ht="12.75" hidden="false" customHeight="false" outlineLevel="0" collapsed="false"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customFormat="false" ht="12.75" hidden="false" customHeight="false" outlineLevel="0" collapsed="false"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customFormat="false" ht="12.75" hidden="false" customHeight="false" outlineLevel="0" collapsed="false"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customFormat="false" ht="12.75" hidden="false" customHeight="false" outlineLevel="0" collapsed="false"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customFormat="false" ht="12.75" hidden="false" customHeight="false" outlineLevel="0" collapsed="false">
      <c r="B43" s="30"/>
      <c r="C43" s="30"/>
      <c r="D43" s="30"/>
      <c r="E43" s="30"/>
      <c r="F43" s="30"/>
      <c r="G43" s="30"/>
      <c r="H43" s="30"/>
      <c r="I43" s="30"/>
      <c r="J43" s="30"/>
      <c r="K43" s="30"/>
    </row>
  </sheetData>
  <mergeCells count="1">
    <mergeCell ref="E12:G12"/>
  </mergeCells>
  <hyperlinks>
    <hyperlink ref="C28" r:id="rId1" display="Aleksandra.Chylinska@minrol.gov.pl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C1DA"/>
    <pageSetUpPr fitToPage="false"/>
  </sheetPr>
  <dimension ref="A1:N1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23.87"/>
    <col collapsed="false" customWidth="true" hidden="false" outlineLevel="0" max="2" min="2" style="0" width="12.57"/>
    <col collapsed="false" customWidth="true" hidden="false" outlineLevel="0" max="4" min="3" style="0" width="11.86"/>
    <col collapsed="false" customWidth="true" hidden="false" outlineLevel="0" max="5" min="5" style="0" width="12.71"/>
    <col collapsed="false" customWidth="true" hidden="false" outlineLevel="0" max="6" min="6" style="0" width="11.99"/>
    <col collapsed="false" customWidth="true" hidden="false" outlineLevel="0" max="7" min="7" style="0" width="12.29"/>
    <col collapsed="false" customWidth="true" hidden="false" outlineLevel="0" max="9" min="8" style="0" width="11.71"/>
  </cols>
  <sheetData>
    <row r="1" customFormat="false" ht="24.95" hidden="false" customHeight="true" outlineLevel="0" collapsed="false">
      <c r="A1" s="32" t="s">
        <v>23</v>
      </c>
    </row>
    <row r="2" customFormat="false" ht="24.95" hidden="false" customHeight="true" outlineLevel="0" collapsed="false">
      <c r="B2" s="33"/>
      <c r="C2" s="33"/>
      <c r="D2" s="33"/>
      <c r="E2" s="33"/>
      <c r="F2" s="33"/>
      <c r="G2" s="33"/>
      <c r="H2" s="33"/>
      <c r="I2" s="33"/>
      <c r="J2" s="33"/>
    </row>
    <row r="3" customFormat="false" ht="33" hidden="false" customHeight="true" outlineLevel="0" collapsed="false">
      <c r="A3" s="34" t="s">
        <v>24</v>
      </c>
      <c r="B3" s="35" t="s">
        <v>25</v>
      </c>
      <c r="C3" s="35"/>
      <c r="D3" s="36" t="s">
        <v>26</v>
      </c>
      <c r="E3" s="37" t="s">
        <v>27</v>
      </c>
      <c r="F3" s="37"/>
      <c r="G3" s="38" t="s">
        <v>26</v>
      </c>
      <c r="H3" s="39" t="s">
        <v>28</v>
      </c>
      <c r="I3" s="39"/>
      <c r="J3" s="33"/>
    </row>
    <row r="4" customFormat="false" ht="31.5" hidden="false" customHeight="true" outlineLevel="0" collapsed="false">
      <c r="A4" s="40" t="s">
        <v>29</v>
      </c>
      <c r="B4" s="41" t="s">
        <v>30</v>
      </c>
      <c r="C4" s="42" t="s">
        <v>31</v>
      </c>
      <c r="D4" s="43" t="s">
        <v>32</v>
      </c>
      <c r="E4" s="44" t="s">
        <v>30</v>
      </c>
      <c r="F4" s="45" t="s">
        <v>31</v>
      </c>
      <c r="G4" s="43" t="s">
        <v>33</v>
      </c>
      <c r="H4" s="46" t="s">
        <v>31</v>
      </c>
      <c r="I4" s="47" t="s">
        <v>34</v>
      </c>
      <c r="J4" s="33"/>
    </row>
    <row r="5" customFormat="false" ht="23.25" hidden="false" customHeight="true" outlineLevel="0" collapsed="false">
      <c r="A5" s="48" t="s">
        <v>35</v>
      </c>
      <c r="B5" s="49"/>
      <c r="C5" s="50"/>
      <c r="D5" s="51"/>
      <c r="E5" s="52"/>
      <c r="F5" s="52"/>
      <c r="G5" s="53"/>
      <c r="H5" s="54"/>
      <c r="I5" s="55"/>
      <c r="J5" s="33"/>
      <c r="N5" s="56"/>
    </row>
    <row r="6" customFormat="false" ht="19.5" hidden="false" customHeight="true" outlineLevel="0" collapsed="false">
      <c r="A6" s="57" t="s">
        <v>36</v>
      </c>
      <c r="B6" s="58" t="n">
        <v>2112.87</v>
      </c>
      <c r="C6" s="59" t="n">
        <v>2128.62684768358</v>
      </c>
      <c r="D6" s="60" t="n">
        <f aca="false">(B6-C6)/C6*100</f>
        <v>-0.740235316524769</v>
      </c>
      <c r="E6" s="59" t="n">
        <v>37697.24</v>
      </c>
      <c r="F6" s="61" t="n">
        <v>37855.21</v>
      </c>
      <c r="G6" s="62" t="n">
        <f aca="false">(E6-F6)/F6*100</f>
        <v>-0.417300551231921</v>
      </c>
      <c r="H6" s="63" t="n">
        <f aca="false">E6/$E$10*100</f>
        <v>28.2890215026562</v>
      </c>
      <c r="I6" s="64" t="n">
        <v>28.517331204073</v>
      </c>
      <c r="J6" s="33"/>
    </row>
    <row r="7" customFormat="false" ht="23.25" hidden="false" customHeight="true" outlineLevel="0" collapsed="false">
      <c r="A7" s="65" t="s">
        <v>37</v>
      </c>
      <c r="B7" s="66"/>
      <c r="C7" s="66"/>
      <c r="D7" s="67"/>
      <c r="E7" s="68"/>
      <c r="F7" s="68"/>
      <c r="G7" s="69"/>
      <c r="H7" s="70"/>
      <c r="I7" s="71"/>
      <c r="J7" s="33"/>
    </row>
    <row r="8" customFormat="false" ht="17.25" hidden="false" customHeight="true" outlineLevel="0" collapsed="false">
      <c r="A8" s="72" t="s">
        <v>38</v>
      </c>
      <c r="B8" s="73" t="n">
        <v>2271.15</v>
      </c>
      <c r="C8" s="74" t="n">
        <v>2206.64691174507</v>
      </c>
      <c r="D8" s="75" t="n">
        <f aca="false">(B8-C8)/C8*100</f>
        <v>2.92312684515156</v>
      </c>
      <c r="E8" s="74" t="n">
        <v>27261.35</v>
      </c>
      <c r="F8" s="74" t="n">
        <v>36064.78</v>
      </c>
      <c r="G8" s="76" t="n">
        <f aca="false">(E8-F8)/F8*100</f>
        <v>-24.4100476975043</v>
      </c>
      <c r="H8" s="77" t="n">
        <f aca="false">E8/$E$10*100</f>
        <v>20.4576493223758</v>
      </c>
      <c r="I8" s="78" t="n">
        <v>20.4064715202815</v>
      </c>
      <c r="J8" s="33"/>
    </row>
    <row r="9" customFormat="false" ht="17.25" hidden="false" customHeight="true" outlineLevel="0" collapsed="false">
      <c r="A9" s="79" t="s">
        <v>39</v>
      </c>
      <c r="B9" s="58" t="n">
        <v>2586.58</v>
      </c>
      <c r="C9" s="80" t="n">
        <v>2752.33851272764</v>
      </c>
      <c r="D9" s="60" t="n">
        <f aca="false">(B9-C9)/C9*100</f>
        <v>-6.02246097132029</v>
      </c>
      <c r="E9" s="80" t="n">
        <v>68298.9</v>
      </c>
      <c r="F9" s="81" t="n">
        <v>72000.2</v>
      </c>
      <c r="G9" s="82" t="n">
        <f aca="false">(E9-F9)/F9*100</f>
        <v>-5.14068016477732</v>
      </c>
      <c r="H9" s="83" t="n">
        <f aca="false">E9/$E$10*100</f>
        <v>51.253329174968</v>
      </c>
      <c r="I9" s="64" t="n">
        <v>51.0761972756455</v>
      </c>
      <c r="J9" s="33"/>
    </row>
    <row r="10" customFormat="false" ht="21.95" hidden="false" customHeight="true" outlineLevel="0" collapsed="false">
      <c r="A10" s="84"/>
      <c r="B10" s="84"/>
      <c r="C10" s="84"/>
      <c r="D10" s="85" t="s">
        <v>40</v>
      </c>
      <c r="E10" s="86" t="n">
        <f aca="false">SUM(E6:E9)</f>
        <v>133257.49</v>
      </c>
      <c r="F10" s="87" t="n">
        <v>145920.19</v>
      </c>
      <c r="G10" s="88" t="n">
        <f aca="false">(E10-F10)/F10*100</f>
        <v>-8.6778258718002</v>
      </c>
      <c r="H10" s="89" t="n">
        <v>100</v>
      </c>
      <c r="I10" s="90" t="n">
        <v>100</v>
      </c>
      <c r="J10" s="33"/>
    </row>
    <row r="11" customFormat="false" ht="15.75" hidden="false" customHeight="false" outlineLevel="0" collapsed="false">
      <c r="A11" s="91"/>
      <c r="B11" s="33"/>
      <c r="C11" s="33"/>
      <c r="D11" s="33"/>
      <c r="E11" s="33"/>
      <c r="F11" s="92"/>
      <c r="G11" s="33"/>
      <c r="H11" s="33"/>
      <c r="I11" s="33"/>
      <c r="J11" s="33"/>
    </row>
    <row r="12" customFormat="false" ht="15.75" hidden="false" customHeight="true" outlineLevel="0" collapsed="false">
      <c r="A12" s="93" t="s">
        <v>41</v>
      </c>
      <c r="B12" s="33"/>
      <c r="C12" s="33"/>
      <c r="D12" s="33"/>
      <c r="E12" s="33"/>
      <c r="F12" s="33"/>
      <c r="G12" s="33"/>
      <c r="H12" s="33"/>
      <c r="I12" s="33"/>
      <c r="J12" s="33"/>
    </row>
    <row r="13" customFormat="false" ht="18" hidden="false" customHeight="true" outlineLevel="0" collapsed="false">
      <c r="A13" s="33" t="s">
        <v>42</v>
      </c>
      <c r="B13" s="33"/>
      <c r="C13" s="33"/>
      <c r="D13" s="33"/>
      <c r="E13" s="33"/>
      <c r="F13" s="33"/>
      <c r="G13" s="33"/>
      <c r="H13" s="33"/>
      <c r="I13" s="33"/>
      <c r="J13" s="33"/>
    </row>
    <row r="14" customFormat="false" ht="12.75" hidden="false" customHeight="false" outlineLevel="0" collapsed="false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5" customFormat="false" ht="15.75" hidden="false" customHeight="false" outlineLevel="0" collapsed="false">
      <c r="A15" s="94"/>
      <c r="B15" s="33"/>
      <c r="C15" s="33"/>
      <c r="D15" s="33"/>
      <c r="E15" s="33"/>
      <c r="F15" s="33"/>
      <c r="G15" s="33"/>
      <c r="H15" s="33"/>
      <c r="I15" s="33"/>
      <c r="J15" s="33"/>
    </row>
    <row r="16" customFormat="false" ht="12.75" hidden="false" customHeight="false" outlineLevel="0" collapsed="false">
      <c r="A16" s="33"/>
      <c r="B16" s="33"/>
      <c r="C16" s="33"/>
      <c r="D16" s="33"/>
      <c r="E16" s="33"/>
      <c r="F16" s="33"/>
      <c r="G16" s="33"/>
      <c r="H16" s="33"/>
      <c r="I16" s="33"/>
      <c r="J16" s="33"/>
    </row>
    <row r="17" customFormat="false" ht="12.75" hidden="false" customHeight="false" outlineLevel="0" collapsed="false">
      <c r="A17" s="33"/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3">
    <mergeCell ref="B3:C3"/>
    <mergeCell ref="E3:F3"/>
    <mergeCell ref="H3:I3"/>
  </mergeCells>
  <conditionalFormatting sqref="D6:D9">
    <cfRule type="cellIs" priority="2" operator="lessThan" aboveAverage="0" equalAverage="0" bottom="0" percent="0" rank="0" text="" dxfId="0">
      <formula>0</formula>
    </cfRule>
    <cfRule type="cellIs" priority="3" operator="greaterThan" aboveAverage="0" equalAverage="0" bottom="0" percent="0" rank="0" text="" dxfId="1">
      <formula>0</formula>
    </cfRule>
  </conditionalFormatting>
  <conditionalFormatting sqref="G6:G10">
    <cfRule type="cellIs" priority="4" operator="lessThan" aboveAverage="0" equalAverage="0" bottom="0" percent="0" rank="0" text="" dxfId="2">
      <formula>0</formula>
    </cfRule>
    <cfRule type="cellIs" priority="5" operator="greaterThan" aboveAverage="0" equalAverage="0" bottom="0" percent="0" rank="0" text="" dxfId="3">
      <formula>0</formula>
    </cfRule>
    <cfRule type="cellIs" priority="6" operator="lessThan" aboveAverage="0" equalAverage="0" bottom="0" percent="0" rank="0" text="" dxfId="4">
      <formula>0</formula>
    </cfRule>
    <cfRule type="cellIs" priority="7" operator="greaterThan" aboveAverage="0" equalAverage="0" bottom="0" percent="0" rank="0" text="" dxfId="5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C1DA"/>
    <pageSetUpPr fitToPage="false"/>
  </sheetPr>
  <dimension ref="A1:P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8" activeCellId="0" sqref="B48"/>
    </sheetView>
  </sheetViews>
  <sheetFormatPr defaultColWidth="8.5625" defaultRowHeight="12.75" zeroHeight="false" outlineLevelRow="0" outlineLevelCol="0"/>
  <cols>
    <col collapsed="false" customWidth="true" hidden="false" outlineLevel="0" max="11" min="11" style="0" width="11.14"/>
  </cols>
  <sheetData>
    <row r="1" customFormat="false" ht="24.95" hidden="false" customHeight="true" outlineLevel="0" collapsed="false">
      <c r="A1" s="95" t="s">
        <v>43</v>
      </c>
      <c r="B1" s="96"/>
      <c r="C1" s="96"/>
      <c r="D1" s="96"/>
      <c r="E1" s="96"/>
      <c r="F1" s="96"/>
      <c r="G1" s="96"/>
      <c r="H1" s="96"/>
      <c r="I1" s="33"/>
      <c r="J1" s="33"/>
      <c r="K1" s="33"/>
      <c r="L1" s="33"/>
      <c r="M1" s="33"/>
      <c r="N1" s="33"/>
      <c r="O1" s="33"/>
    </row>
    <row r="2" customFormat="false" ht="24.95" hidden="false" customHeight="true" outlineLevel="0" collapsed="false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customFormat="false" ht="15" hidden="false" customHeight="false" outlineLevel="0" collapsed="false">
      <c r="A3" s="96"/>
      <c r="B3" s="97" t="s">
        <v>44</v>
      </c>
      <c r="C3" s="97" t="s">
        <v>45</v>
      </c>
      <c r="D3" s="97" t="s">
        <v>46</v>
      </c>
      <c r="E3" s="97" t="s">
        <v>47</v>
      </c>
      <c r="F3" s="97" t="s">
        <v>48</v>
      </c>
      <c r="G3" s="97" t="s">
        <v>49</v>
      </c>
      <c r="H3" s="97" t="s">
        <v>50</v>
      </c>
      <c r="I3" s="97" t="s">
        <v>51</v>
      </c>
      <c r="J3" s="97" t="s">
        <v>52</v>
      </c>
      <c r="K3" s="97" t="s">
        <v>53</v>
      </c>
      <c r="L3" s="97" t="s">
        <v>54</v>
      </c>
      <c r="M3" s="97" t="s">
        <v>55</v>
      </c>
      <c r="N3" s="33"/>
      <c r="O3" s="33"/>
    </row>
    <row r="4" customFormat="false" ht="15" hidden="false" customHeight="false" outlineLevel="0" collapsed="false">
      <c r="A4" s="98" t="n">
        <v>2015</v>
      </c>
      <c r="B4" s="99" t="n">
        <v>1579</v>
      </c>
      <c r="C4" s="99" t="n">
        <v>1694.01294541754</v>
      </c>
      <c r="D4" s="99" t="n">
        <v>1713.41697058312</v>
      </c>
      <c r="E4" s="99" t="n">
        <v>1686</v>
      </c>
      <c r="F4" s="99" t="n">
        <v>1653</v>
      </c>
      <c r="G4" s="99" t="n">
        <v>1723.35698141858</v>
      </c>
      <c r="H4" s="99" t="n">
        <v>1913</v>
      </c>
      <c r="I4" s="99" t="n">
        <v>1968</v>
      </c>
      <c r="J4" s="99" t="n">
        <v>2039</v>
      </c>
      <c r="K4" s="99" t="n">
        <v>1978</v>
      </c>
      <c r="L4" s="99" t="n">
        <v>1949</v>
      </c>
      <c r="M4" s="99" t="n">
        <v>1970</v>
      </c>
      <c r="N4" s="33"/>
      <c r="O4" s="33"/>
    </row>
    <row r="5" customFormat="false" ht="15" hidden="false" customHeight="false" outlineLevel="0" collapsed="false">
      <c r="A5" s="98" t="n">
        <v>2016</v>
      </c>
      <c r="B5" s="100" t="n">
        <v>2143</v>
      </c>
      <c r="C5" s="100" t="n">
        <v>2309.0936282101</v>
      </c>
      <c r="D5" s="100" t="n">
        <v>2300</v>
      </c>
      <c r="E5" s="100" t="n">
        <v>2293</v>
      </c>
      <c r="F5" s="100" t="n">
        <v>2277</v>
      </c>
      <c r="G5" s="100" t="n">
        <v>2285</v>
      </c>
      <c r="H5" s="100" t="n">
        <v>2343.97289514674</v>
      </c>
      <c r="I5" s="100" t="n">
        <v>2658.15845263473</v>
      </c>
      <c r="J5" s="100" t="n">
        <v>2659.93402402727</v>
      </c>
      <c r="K5" s="100" t="n">
        <v>2500.38614818702</v>
      </c>
      <c r="L5" s="100" t="n">
        <v>2518.03465483001</v>
      </c>
      <c r="M5" s="100" t="n">
        <v>2536.78365508611</v>
      </c>
      <c r="N5" s="33"/>
      <c r="O5" s="33"/>
    </row>
    <row r="6" customFormat="false" ht="15" hidden="false" customHeight="false" outlineLevel="0" collapsed="false">
      <c r="A6" s="98" t="n">
        <v>2017</v>
      </c>
      <c r="B6" s="100" t="n">
        <v>2554.3429622364</v>
      </c>
      <c r="C6" s="100" t="n">
        <v>2506.7033265757</v>
      </c>
      <c r="D6" s="100" t="n">
        <v>2465.68916206063</v>
      </c>
      <c r="E6" s="100" t="n">
        <v>2417.06195718056</v>
      </c>
      <c r="F6" s="100" t="n">
        <v>2391.6014611387</v>
      </c>
      <c r="G6" s="100" t="n">
        <v>2379.22328982914</v>
      </c>
      <c r="H6" s="100" t="n">
        <v>2154.57209029057</v>
      </c>
      <c r="I6" s="100" t="n">
        <v>1969.60938152061</v>
      </c>
      <c r="J6" s="100" t="n">
        <v>1942.18747869299</v>
      </c>
      <c r="K6" s="100" t="n">
        <v>1671.128</v>
      </c>
      <c r="L6" s="100" t="n">
        <v>1558.796</v>
      </c>
      <c r="M6" s="100" t="n">
        <v>1557.963</v>
      </c>
      <c r="N6" s="33"/>
      <c r="O6" s="33"/>
      <c r="P6" s="101"/>
    </row>
    <row r="7" customFormat="false" ht="15" hidden="false" customHeight="false" outlineLevel="0" collapsed="false">
      <c r="A7" s="98" t="n">
        <v>2018</v>
      </c>
      <c r="B7" s="100" t="n">
        <v>1498.886</v>
      </c>
      <c r="C7" s="100" t="n">
        <v>1456.146</v>
      </c>
      <c r="D7" s="100" t="n">
        <v>1427.994</v>
      </c>
      <c r="E7" s="100" t="n">
        <v>1337.194</v>
      </c>
      <c r="F7" s="100" t="n">
        <v>1306.184</v>
      </c>
      <c r="G7" s="100" t="n">
        <v>1272.007</v>
      </c>
      <c r="H7" s="100" t="n">
        <v>1368.668</v>
      </c>
      <c r="I7" s="100" t="n">
        <v>1557.184</v>
      </c>
      <c r="J7" s="100" t="n">
        <v>1505.537</v>
      </c>
      <c r="K7" s="100" t="n">
        <v>1421.455</v>
      </c>
      <c r="L7" s="100" t="n">
        <v>1575.442</v>
      </c>
      <c r="M7" s="100" t="n">
        <v>1705.916</v>
      </c>
      <c r="N7" s="33"/>
      <c r="O7" s="33"/>
      <c r="P7" s="101"/>
    </row>
    <row r="8" customFormat="false" ht="15" hidden="false" customHeight="false" outlineLevel="0" collapsed="false">
      <c r="A8" s="98" t="n">
        <v>2019</v>
      </c>
      <c r="B8" s="100" t="n">
        <v>1727.969</v>
      </c>
      <c r="C8" s="100" t="n">
        <v>1634.38</v>
      </c>
      <c r="D8" s="100" t="n">
        <v>1702.118</v>
      </c>
      <c r="E8" s="100" t="n">
        <v>1715.746</v>
      </c>
      <c r="F8" s="100" t="n">
        <v>1817.049</v>
      </c>
      <c r="G8" s="100" t="n">
        <v>1818.139</v>
      </c>
      <c r="H8" s="100" t="n">
        <v>1879.503</v>
      </c>
      <c r="I8" s="100" t="n">
        <v>1835.868</v>
      </c>
      <c r="J8" s="100" t="n">
        <v>1779.059</v>
      </c>
      <c r="K8" s="100" t="n">
        <v>1808.715</v>
      </c>
      <c r="L8" s="100" t="n">
        <v>1846.806</v>
      </c>
      <c r="M8" s="100" t="n">
        <v>1821.997</v>
      </c>
      <c r="N8" s="33"/>
      <c r="O8" s="33"/>
    </row>
    <row r="9" customFormat="false" ht="15" hidden="false" customHeight="false" outlineLevel="0" collapsed="false">
      <c r="A9" s="98" t="n">
        <v>2020</v>
      </c>
      <c r="B9" s="100" t="n">
        <v>1859.593</v>
      </c>
      <c r="C9" s="100" t="n">
        <v>1856.103</v>
      </c>
      <c r="D9" s="100" t="n">
        <v>1934.235</v>
      </c>
      <c r="E9" s="100" t="n">
        <v>1892.714</v>
      </c>
      <c r="F9" s="100" t="n">
        <v>1822.617</v>
      </c>
      <c r="G9" s="100" t="n">
        <v>1883.791</v>
      </c>
      <c r="H9" s="100" t="n">
        <v>1838.309</v>
      </c>
      <c r="I9" s="100" t="n">
        <v>1836.22</v>
      </c>
      <c r="J9" s="100" t="n">
        <v>1869.948</v>
      </c>
      <c r="K9" s="100" t="n">
        <v>1838.312</v>
      </c>
      <c r="L9" s="100" t="n">
        <v>1833.149</v>
      </c>
      <c r="M9" s="100" t="n">
        <v>1854.633</v>
      </c>
      <c r="N9" s="33"/>
      <c r="O9" s="33"/>
    </row>
    <row r="10" customFormat="false" ht="15" hidden="false" customHeight="false" outlineLevel="0" collapsed="false">
      <c r="A10" s="98" t="n">
        <v>2021</v>
      </c>
      <c r="B10" s="100" t="n">
        <v>1811.782</v>
      </c>
      <c r="C10" s="100" t="n">
        <v>1853.617</v>
      </c>
      <c r="D10" s="100" t="n">
        <v>1857.441</v>
      </c>
      <c r="E10" s="100" t="n">
        <v>1830.988</v>
      </c>
      <c r="F10" s="100" t="n">
        <v>1874.181</v>
      </c>
      <c r="G10" s="100" t="n">
        <v>1843.904</v>
      </c>
      <c r="H10" s="100" t="n">
        <v>1853.435</v>
      </c>
      <c r="I10" s="100" t="n">
        <v>1905.693</v>
      </c>
      <c r="J10" s="100" t="n">
        <v>2010.528</v>
      </c>
      <c r="K10" s="100" t="n">
        <v>2290.882</v>
      </c>
      <c r="L10" s="100" t="n">
        <v>2332.309</v>
      </c>
      <c r="M10" s="100" t="n">
        <v>2355.492</v>
      </c>
      <c r="N10" s="33"/>
      <c r="O10" s="33"/>
    </row>
    <row r="11" customFormat="false" ht="15" hidden="false" customHeight="false" outlineLevel="0" collapsed="false">
      <c r="A11" s="98" t="n">
        <v>2022</v>
      </c>
      <c r="B11" s="100" t="n">
        <v>2321.228</v>
      </c>
      <c r="C11" s="100" t="n">
        <v>2436.542</v>
      </c>
      <c r="D11" s="100" t="n">
        <v>2457.887</v>
      </c>
      <c r="E11" s="100" t="n">
        <v>2589.559</v>
      </c>
      <c r="F11" s="100" t="n">
        <v>2656.642</v>
      </c>
      <c r="G11" s="100" t="n">
        <v>2664.827</v>
      </c>
      <c r="H11" s="100" t="n">
        <v>3109.075</v>
      </c>
      <c r="I11" s="100" t="n">
        <v>3313.432</v>
      </c>
      <c r="J11" s="100" t="n">
        <v>3538.266</v>
      </c>
      <c r="K11" s="100" t="n">
        <v>3821.859</v>
      </c>
      <c r="L11" s="100" t="n">
        <v>4610.09</v>
      </c>
      <c r="M11" s="100" t="n">
        <v>4748.066</v>
      </c>
      <c r="N11" s="33"/>
      <c r="O11" s="33"/>
    </row>
    <row r="12" customFormat="false" ht="15" hidden="false" customHeight="false" outlineLevel="0" collapsed="false">
      <c r="A12" s="98" t="n">
        <v>2023</v>
      </c>
      <c r="B12" s="100" t="n">
        <v>4751.688</v>
      </c>
      <c r="C12" s="100" t="n">
        <v>4653.937</v>
      </c>
      <c r="D12" s="100" t="n">
        <v>4547.118</v>
      </c>
      <c r="E12" s="100" t="n">
        <v>4717.177</v>
      </c>
      <c r="F12" s="100" t="n">
        <v>4665.588</v>
      </c>
      <c r="G12" s="100" t="n">
        <v>4649.975</v>
      </c>
      <c r="H12" s="100" t="n">
        <v>4632.563</v>
      </c>
      <c r="I12" s="100" t="n">
        <v>4514.409</v>
      </c>
      <c r="J12" s="100" t="n">
        <v>4402.295</v>
      </c>
      <c r="K12" s="100" t="n">
        <v>3875.5</v>
      </c>
      <c r="L12" s="100" t="n">
        <v>3629.528</v>
      </c>
      <c r="M12" s="100" t="n">
        <v>3519.344</v>
      </c>
      <c r="N12" s="33"/>
      <c r="O12" s="33"/>
    </row>
    <row r="13" customFormat="false" ht="15" hidden="false" customHeight="false" outlineLevel="0" collapsed="false">
      <c r="A13" s="98" t="n">
        <v>2024</v>
      </c>
      <c r="B13" s="100" t="n">
        <v>3367.853</v>
      </c>
      <c r="C13" s="100" t="n">
        <v>3279.236</v>
      </c>
      <c r="D13" s="100" t="n">
        <v>3164.361</v>
      </c>
      <c r="E13" s="100" t="n">
        <v>3024.403</v>
      </c>
      <c r="F13" s="100" t="n">
        <v>3000.635</v>
      </c>
      <c r="G13" s="100" t="n">
        <v>2843.354</v>
      </c>
      <c r="H13" s="100" t="n">
        <v>2607.366</v>
      </c>
      <c r="I13" s="100" t="n">
        <v>2393.32763351273</v>
      </c>
      <c r="J13" s="99" t="n">
        <v>2272.82707264514</v>
      </c>
      <c r="K13" s="100" t="n">
        <v>2128.62684768358</v>
      </c>
      <c r="L13" s="100" t="n">
        <v>2112.87</v>
      </c>
      <c r="M13" s="100"/>
      <c r="N13" s="33"/>
      <c r="O13" s="33"/>
    </row>
    <row r="14" customFormat="false" ht="15.75" hidden="false" customHeight="false" outlineLevel="0" collapsed="false">
      <c r="A14" s="102" t="s">
        <v>56</v>
      </c>
      <c r="B14" s="33"/>
      <c r="C14" s="33"/>
      <c r="D14" s="33"/>
      <c r="E14" s="33"/>
      <c r="F14" s="33"/>
      <c r="G14" s="33"/>
      <c r="H14" s="33"/>
      <c r="I14" s="33"/>
      <c r="J14" s="103"/>
      <c r="K14" s="103"/>
      <c r="L14" s="103"/>
      <c r="M14" s="103"/>
      <c r="N14" s="103"/>
      <c r="O14" s="103"/>
      <c r="P14" s="104"/>
    </row>
    <row r="15" customFormat="false" ht="12.75" hidden="false" customHeight="false" outlineLevel="0" collapsed="false">
      <c r="A15" s="33"/>
      <c r="B15" s="33"/>
      <c r="C15" s="33"/>
      <c r="D15" s="33"/>
      <c r="E15" s="33"/>
      <c r="F15" s="33"/>
      <c r="G15" s="33"/>
      <c r="H15" s="105"/>
      <c r="I15" s="105"/>
      <c r="J15" s="105"/>
      <c r="K15" s="105"/>
      <c r="L15" s="105"/>
      <c r="M15" s="105"/>
      <c r="N15" s="33"/>
      <c r="O15" s="33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C1DA"/>
    <pageSetUpPr fitToPage="false"/>
  </sheetPr>
  <dimension ref="A1:R4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3" topLeftCell="H13" activePane="bottomRight" state="frozen"/>
      <selection pane="topLeft" activeCell="A1" activeCellId="0" sqref="A1"/>
      <selection pane="topRight" activeCell="H1" activeCellId="0" sqref="H1"/>
      <selection pane="bottomLeft" activeCell="A13" activeCellId="0" sqref="A13"/>
      <selection pane="bottomRight" activeCell="I43" activeCellId="0" sqref="I43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12.29"/>
    <col collapsed="false" customWidth="true" hidden="true" outlineLevel="0" max="7" min="2" style="0" width="11.52"/>
    <col collapsed="false" customWidth="true" hidden="false" outlineLevel="0" max="8" min="8" style="0" width="9.13"/>
  </cols>
  <sheetData>
    <row r="1" customFormat="false" ht="24.95" hidden="false" customHeight="true" outlineLevel="0" collapsed="false">
      <c r="A1" s="95" t="s">
        <v>57</v>
      </c>
      <c r="B1" s="96"/>
      <c r="C1" s="96"/>
      <c r="D1" s="96"/>
      <c r="E1" s="96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customFormat="false" ht="24.95" hidden="false" customHeight="true" outlineLevel="0" collapsed="false">
      <c r="A2" s="33"/>
      <c r="B2" s="33"/>
      <c r="C2" s="33"/>
      <c r="D2" s="33"/>
      <c r="E2" s="33"/>
      <c r="F2" s="106"/>
      <c r="G2" s="106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customFormat="false" ht="16.5" hidden="false" customHeight="false" outlineLevel="0" collapsed="false">
      <c r="A3" s="107"/>
      <c r="B3" s="108" t="n">
        <v>2009</v>
      </c>
      <c r="C3" s="108" t="n">
        <v>2010</v>
      </c>
      <c r="D3" s="108" t="n">
        <v>2011</v>
      </c>
      <c r="E3" s="108" t="n">
        <v>2012</v>
      </c>
      <c r="F3" s="108" t="n">
        <v>2013</v>
      </c>
      <c r="G3" s="109" t="n">
        <v>2014</v>
      </c>
      <c r="H3" s="110" t="n">
        <v>2015</v>
      </c>
      <c r="I3" s="111" t="n">
        <v>2016</v>
      </c>
      <c r="J3" s="111" t="n">
        <v>2017</v>
      </c>
      <c r="K3" s="111" t="n">
        <v>2018</v>
      </c>
      <c r="L3" s="111" t="n">
        <v>2019</v>
      </c>
      <c r="M3" s="112" t="n">
        <v>2020</v>
      </c>
      <c r="N3" s="111" t="n">
        <v>2021</v>
      </c>
      <c r="O3" s="111" t="n">
        <v>2022</v>
      </c>
      <c r="P3" s="111" t="n">
        <v>2023</v>
      </c>
      <c r="Q3" s="111" t="n">
        <v>2024</v>
      </c>
      <c r="R3" s="33"/>
    </row>
    <row r="4" customFormat="false" ht="15.75" hidden="false" customHeight="false" outlineLevel="0" collapsed="false">
      <c r="A4" s="113" t="s">
        <v>44</v>
      </c>
      <c r="B4" s="114" t="n">
        <v>124495</v>
      </c>
      <c r="C4" s="114" t="n">
        <v>115679</v>
      </c>
      <c r="D4" s="114" t="n">
        <v>111505</v>
      </c>
      <c r="E4" s="114" t="n">
        <v>123521</v>
      </c>
      <c r="F4" s="114" t="n">
        <v>124713</v>
      </c>
      <c r="G4" s="114" t="n">
        <v>115179</v>
      </c>
      <c r="H4" s="114" t="n">
        <v>136653.61</v>
      </c>
      <c r="I4" s="115" t="n">
        <v>113573</v>
      </c>
      <c r="J4" s="115" t="n">
        <v>104136.54</v>
      </c>
      <c r="K4" s="115" t="n">
        <v>149394.09</v>
      </c>
      <c r="L4" s="115" t="n">
        <v>138330.31</v>
      </c>
      <c r="M4" s="116" t="n">
        <v>141767.42</v>
      </c>
      <c r="N4" s="117" t="n">
        <v>110331.21</v>
      </c>
      <c r="O4" s="117" t="n">
        <v>102800.31</v>
      </c>
      <c r="P4" s="117" t="n">
        <v>104222.24</v>
      </c>
      <c r="Q4" s="117" t="n">
        <v>119114.11</v>
      </c>
      <c r="R4" s="33"/>
    </row>
    <row r="5" customFormat="false" ht="15.75" hidden="false" customHeight="false" outlineLevel="0" collapsed="false">
      <c r="A5" s="118" t="s">
        <v>45</v>
      </c>
      <c r="B5" s="99" t="n">
        <v>108747</v>
      </c>
      <c r="C5" s="99" t="n">
        <v>112904</v>
      </c>
      <c r="D5" s="99" t="n">
        <v>178120</v>
      </c>
      <c r="E5" s="99" t="n">
        <v>121929</v>
      </c>
      <c r="F5" s="99" t="n">
        <v>99085</v>
      </c>
      <c r="G5" s="99" t="n">
        <v>98897.426</v>
      </c>
      <c r="H5" s="99" t="n">
        <v>110263.893</v>
      </c>
      <c r="I5" s="100" t="n">
        <v>97585.787</v>
      </c>
      <c r="J5" s="100" t="n">
        <v>109933.585</v>
      </c>
      <c r="K5" s="100" t="n">
        <v>130822.53</v>
      </c>
      <c r="L5" s="100" t="n">
        <v>137095.49</v>
      </c>
      <c r="M5" s="119" t="n">
        <v>138656.7</v>
      </c>
      <c r="N5" s="120" t="n">
        <v>104835.03</v>
      </c>
      <c r="O5" s="120" t="n">
        <v>108233.08</v>
      </c>
      <c r="P5" s="120" t="n">
        <v>99691.76</v>
      </c>
      <c r="Q5" s="120" t="n">
        <v>114129.72</v>
      </c>
      <c r="R5" s="33"/>
    </row>
    <row r="6" customFormat="false" ht="15.75" hidden="false" customHeight="false" outlineLevel="0" collapsed="false">
      <c r="A6" s="118" t="s">
        <v>46</v>
      </c>
      <c r="B6" s="99" t="n">
        <v>90570</v>
      </c>
      <c r="C6" s="99" t="n">
        <v>161754</v>
      </c>
      <c r="D6" s="99" t="n">
        <v>138124</v>
      </c>
      <c r="E6" s="99" t="n">
        <v>123621</v>
      </c>
      <c r="F6" s="99" t="n">
        <v>130006</v>
      </c>
      <c r="G6" s="99" t="n">
        <v>134426.084</v>
      </c>
      <c r="H6" s="99" t="n">
        <v>130766.92</v>
      </c>
      <c r="I6" s="100" t="n">
        <v>122028</v>
      </c>
      <c r="J6" s="100" t="n">
        <v>135982.929</v>
      </c>
      <c r="K6" s="100" t="n">
        <v>145863.79</v>
      </c>
      <c r="L6" s="100" t="n">
        <v>154647.44</v>
      </c>
      <c r="M6" s="119" t="n">
        <v>180503.53</v>
      </c>
      <c r="N6" s="120" t="n">
        <v>133538.12</v>
      </c>
      <c r="O6" s="120" t="n">
        <v>163750.38</v>
      </c>
      <c r="P6" s="120" t="n">
        <v>123741.08</v>
      </c>
      <c r="Q6" s="120" t="n">
        <v>124038.46</v>
      </c>
      <c r="R6" s="33"/>
    </row>
    <row r="7" customFormat="false" ht="15.75" hidden="false" customHeight="false" outlineLevel="0" collapsed="false">
      <c r="A7" s="118" t="s">
        <v>47</v>
      </c>
      <c r="B7" s="99" t="n">
        <v>96431</v>
      </c>
      <c r="C7" s="99" t="n">
        <v>128593</v>
      </c>
      <c r="D7" s="99" t="n">
        <v>71494</v>
      </c>
      <c r="E7" s="99" t="n">
        <v>105292</v>
      </c>
      <c r="F7" s="99" t="n">
        <v>103157</v>
      </c>
      <c r="G7" s="99" t="n">
        <v>149981</v>
      </c>
      <c r="H7" s="99" t="n">
        <v>103613</v>
      </c>
      <c r="I7" s="100" t="n">
        <v>94282.4380000001</v>
      </c>
      <c r="J7" s="100" t="n">
        <v>75261.914</v>
      </c>
      <c r="K7" s="100" t="n">
        <v>123979.52</v>
      </c>
      <c r="L7" s="100" t="n">
        <v>160722.77</v>
      </c>
      <c r="M7" s="119" t="n">
        <v>94521.89</v>
      </c>
      <c r="N7" s="120" t="n">
        <v>110198.71</v>
      </c>
      <c r="O7" s="120" t="n">
        <v>123873</v>
      </c>
      <c r="P7" s="120" t="n">
        <v>105661.37</v>
      </c>
      <c r="Q7" s="120" t="n">
        <v>123080.83</v>
      </c>
      <c r="R7" s="33"/>
    </row>
    <row r="8" customFormat="false" ht="15.75" hidden="false" customHeight="false" outlineLevel="0" collapsed="false">
      <c r="A8" s="118" t="s">
        <v>48</v>
      </c>
      <c r="B8" s="99" t="n">
        <v>103355</v>
      </c>
      <c r="C8" s="99" t="n">
        <v>137492</v>
      </c>
      <c r="D8" s="99" t="n">
        <v>106529</v>
      </c>
      <c r="E8" s="99" t="n">
        <v>125241.38</v>
      </c>
      <c r="F8" s="99" t="n">
        <v>105790.507</v>
      </c>
      <c r="G8" s="99" t="n">
        <v>121643</v>
      </c>
      <c r="H8" s="99" t="n">
        <v>106958.684</v>
      </c>
      <c r="I8" s="100" t="n">
        <v>99290</v>
      </c>
      <c r="J8" s="100" t="n">
        <v>75360.525</v>
      </c>
      <c r="K8" s="100" t="n">
        <v>147269.63</v>
      </c>
      <c r="L8" s="100" t="n">
        <v>149962.12</v>
      </c>
      <c r="M8" s="119" t="n">
        <v>128649.9</v>
      </c>
      <c r="N8" s="120" t="n">
        <v>113196.52</v>
      </c>
      <c r="O8" s="120" t="n">
        <v>122142.13</v>
      </c>
      <c r="P8" s="120" t="n">
        <v>119516.42</v>
      </c>
      <c r="Q8" s="120" t="n">
        <v>113945.08</v>
      </c>
      <c r="R8" s="33"/>
    </row>
    <row r="9" customFormat="false" ht="15.75" hidden="false" customHeight="false" outlineLevel="0" collapsed="false">
      <c r="A9" s="118" t="s">
        <v>49</v>
      </c>
      <c r="B9" s="99" t="n">
        <v>128438</v>
      </c>
      <c r="C9" s="99" t="n">
        <v>143361</v>
      </c>
      <c r="D9" s="99" t="n">
        <v>118482</v>
      </c>
      <c r="E9" s="99" t="n">
        <v>108876.69</v>
      </c>
      <c r="F9" s="99" t="n">
        <v>128951.737</v>
      </c>
      <c r="G9" s="99" t="n">
        <v>125052.048</v>
      </c>
      <c r="H9" s="99" t="n">
        <v>120703</v>
      </c>
      <c r="I9" s="100" t="n">
        <v>111179</v>
      </c>
      <c r="J9" s="100" t="n">
        <v>121392.865</v>
      </c>
      <c r="K9" s="100" t="n">
        <v>174058.88</v>
      </c>
      <c r="L9" s="100" t="n">
        <v>142617.98</v>
      </c>
      <c r="M9" s="119" t="n">
        <v>138269.79</v>
      </c>
      <c r="N9" s="120" t="n">
        <v>130080.48</v>
      </c>
      <c r="O9" s="120" t="n">
        <v>137170.01</v>
      </c>
      <c r="P9" s="120" t="n">
        <v>124670.65</v>
      </c>
      <c r="Q9" s="120" t="n">
        <v>145329.18</v>
      </c>
      <c r="R9" s="33"/>
    </row>
    <row r="10" customFormat="false" ht="15.75" hidden="false" customHeight="false" outlineLevel="0" collapsed="false">
      <c r="A10" s="118" t="s">
        <v>50</v>
      </c>
      <c r="B10" s="99" t="n">
        <v>143837</v>
      </c>
      <c r="C10" s="99" t="n">
        <v>145829</v>
      </c>
      <c r="D10" s="99" t="n">
        <v>105828</v>
      </c>
      <c r="E10" s="99" t="n">
        <v>131821.387</v>
      </c>
      <c r="F10" s="99" t="n">
        <v>168976.218</v>
      </c>
      <c r="G10" s="99" t="n">
        <v>143575.748</v>
      </c>
      <c r="H10" s="99" t="n">
        <v>111595</v>
      </c>
      <c r="I10" s="100" t="n">
        <v>139741.157</v>
      </c>
      <c r="J10" s="100" t="n">
        <v>126753.937</v>
      </c>
      <c r="K10" s="100" t="n">
        <v>193169.88</v>
      </c>
      <c r="L10" s="100" t="n">
        <v>171364.62</v>
      </c>
      <c r="M10" s="119" t="n">
        <v>166919</v>
      </c>
      <c r="N10" s="120" t="n">
        <v>138412.45</v>
      </c>
      <c r="O10" s="120" t="n">
        <v>148043.75</v>
      </c>
      <c r="P10" s="120" t="n">
        <v>129999.5</v>
      </c>
      <c r="Q10" s="120" t="n">
        <v>138085.38</v>
      </c>
      <c r="R10" s="121"/>
    </row>
    <row r="11" customFormat="false" ht="15.75" hidden="false" customHeight="false" outlineLevel="0" collapsed="false">
      <c r="A11" s="118" t="s">
        <v>51</v>
      </c>
      <c r="B11" s="99" t="n">
        <v>124097</v>
      </c>
      <c r="C11" s="99" t="n">
        <v>180637</v>
      </c>
      <c r="D11" s="99" t="n">
        <v>109611</v>
      </c>
      <c r="E11" s="99" t="n">
        <v>140816.46</v>
      </c>
      <c r="F11" s="99" t="n">
        <v>149492.45</v>
      </c>
      <c r="G11" s="99" t="n">
        <v>119596</v>
      </c>
      <c r="H11" s="99" t="n">
        <v>133233</v>
      </c>
      <c r="I11" s="100" t="n">
        <v>102088.908</v>
      </c>
      <c r="J11" s="100" t="n">
        <v>129695.276</v>
      </c>
      <c r="K11" s="100" t="n">
        <v>171663.7</v>
      </c>
      <c r="L11" s="100" t="n">
        <v>156211.56</v>
      </c>
      <c r="M11" s="119" t="n">
        <v>148210.3</v>
      </c>
      <c r="N11" s="120" t="n">
        <v>136277.82</v>
      </c>
      <c r="O11" s="120" t="n">
        <v>144319.17</v>
      </c>
      <c r="P11" s="120" t="n">
        <v>124482.25</v>
      </c>
      <c r="Q11" s="120" t="n">
        <v>141372.75</v>
      </c>
      <c r="R11" s="33"/>
    </row>
    <row r="12" customFormat="false" ht="15.75" hidden="false" customHeight="false" outlineLevel="0" collapsed="false">
      <c r="A12" s="118" t="s">
        <v>52</v>
      </c>
      <c r="B12" s="99" t="n">
        <v>139266</v>
      </c>
      <c r="C12" s="99" t="n">
        <v>87457</v>
      </c>
      <c r="D12" s="99" t="n">
        <v>112526</v>
      </c>
      <c r="E12" s="99" t="n">
        <v>136418.359</v>
      </c>
      <c r="F12" s="99" t="n">
        <v>136392</v>
      </c>
      <c r="G12" s="99" t="n">
        <v>130982</v>
      </c>
      <c r="H12" s="99" t="n">
        <v>89434.0850000001</v>
      </c>
      <c r="I12" s="100" t="n">
        <v>139822.201</v>
      </c>
      <c r="J12" s="100" t="n">
        <v>152326.381</v>
      </c>
      <c r="K12" s="100" t="n">
        <v>146323.5</v>
      </c>
      <c r="L12" s="100" t="n">
        <v>158226.28</v>
      </c>
      <c r="M12" s="119" t="n">
        <v>162524.88</v>
      </c>
      <c r="N12" s="120" t="n">
        <v>132720.8</v>
      </c>
      <c r="O12" s="120" t="n">
        <v>134679.02</v>
      </c>
      <c r="P12" s="120" t="n">
        <v>131868.13</v>
      </c>
      <c r="Q12" s="122" t="n">
        <v>131670.22</v>
      </c>
      <c r="R12" s="33"/>
    </row>
    <row r="13" customFormat="false" ht="15.75" hidden="false" customHeight="false" outlineLevel="0" collapsed="false">
      <c r="A13" s="118" t="s">
        <v>53</v>
      </c>
      <c r="B13" s="99" t="n">
        <v>130901</v>
      </c>
      <c r="C13" s="99" t="n">
        <v>127476</v>
      </c>
      <c r="D13" s="99" t="n">
        <v>123656</v>
      </c>
      <c r="E13" s="99" t="n">
        <v>139483</v>
      </c>
      <c r="F13" s="99" t="n">
        <v>129549.834</v>
      </c>
      <c r="G13" s="99" t="n">
        <v>122110</v>
      </c>
      <c r="H13" s="99" t="n">
        <v>137733.216</v>
      </c>
      <c r="I13" s="100" t="n">
        <v>140110.882</v>
      </c>
      <c r="J13" s="100" t="n">
        <v>164010.68</v>
      </c>
      <c r="K13" s="100" t="n">
        <v>172295.67</v>
      </c>
      <c r="L13" s="100" t="n">
        <v>156804.33</v>
      </c>
      <c r="M13" s="119" t="n">
        <v>179757.04</v>
      </c>
      <c r="N13" s="120" t="n">
        <v>131333.61</v>
      </c>
      <c r="O13" s="120" t="n">
        <v>116729.78</v>
      </c>
      <c r="P13" s="120" t="n">
        <v>125125.79</v>
      </c>
      <c r="Q13" s="120" t="n">
        <v>145920.19</v>
      </c>
      <c r="R13" s="33"/>
    </row>
    <row r="14" customFormat="false" ht="15.75" hidden="false" customHeight="false" outlineLevel="0" collapsed="false">
      <c r="A14" s="118" t="s">
        <v>54</v>
      </c>
      <c r="B14" s="99" t="n">
        <v>137207</v>
      </c>
      <c r="C14" s="99" t="n">
        <v>132383</v>
      </c>
      <c r="D14" s="99" t="n">
        <v>136349</v>
      </c>
      <c r="E14" s="99" t="n">
        <v>122948.927</v>
      </c>
      <c r="F14" s="99" t="n">
        <v>113406.1</v>
      </c>
      <c r="G14" s="99" t="n">
        <v>133551.049</v>
      </c>
      <c r="H14" s="99" t="n">
        <v>127803</v>
      </c>
      <c r="I14" s="100" t="n">
        <v>138105.922</v>
      </c>
      <c r="J14" s="100" t="n">
        <v>208222.94</v>
      </c>
      <c r="K14" s="100" t="n">
        <v>156790.45</v>
      </c>
      <c r="L14" s="100" t="n">
        <v>146432.58</v>
      </c>
      <c r="M14" s="119" t="n">
        <v>161724.7</v>
      </c>
      <c r="N14" s="120" t="n">
        <v>135553.82</v>
      </c>
      <c r="O14" s="120" t="n">
        <v>115801.66</v>
      </c>
      <c r="P14" s="120" t="n">
        <v>126132.39</v>
      </c>
      <c r="Q14" s="122" t="n">
        <v>133257.49</v>
      </c>
      <c r="R14" s="33"/>
    </row>
    <row r="15" customFormat="false" ht="16.5" hidden="false" customHeight="false" outlineLevel="0" collapsed="false">
      <c r="A15" s="123" t="s">
        <v>55</v>
      </c>
      <c r="B15" s="124" t="n">
        <v>118433</v>
      </c>
      <c r="C15" s="124" t="n">
        <v>151481</v>
      </c>
      <c r="D15" s="124" t="n">
        <v>143832</v>
      </c>
      <c r="E15" s="124" t="n">
        <v>115419</v>
      </c>
      <c r="F15" s="124" t="n">
        <v>120743.127</v>
      </c>
      <c r="G15" s="124" t="n">
        <v>143496.847</v>
      </c>
      <c r="H15" s="124" t="n">
        <v>135018</v>
      </c>
      <c r="I15" s="125" t="n">
        <v>134760.348</v>
      </c>
      <c r="J15" s="125" t="n">
        <v>136362.93</v>
      </c>
      <c r="K15" s="125" t="n">
        <v>115997.05</v>
      </c>
      <c r="L15" s="125" t="n">
        <v>133122.03</v>
      </c>
      <c r="M15" s="126" t="n">
        <v>132594.64</v>
      </c>
      <c r="N15" s="127" t="n">
        <v>124038.22</v>
      </c>
      <c r="O15" s="127" t="n">
        <v>108694.43</v>
      </c>
      <c r="P15" s="127" t="n">
        <v>105223.15</v>
      </c>
      <c r="Q15" s="128"/>
      <c r="R15" s="33"/>
    </row>
    <row r="16" customFormat="false" ht="15.75" hidden="false" customHeight="false" outlineLevel="0" collapsed="false">
      <c r="H16" s="91"/>
      <c r="J16" s="129"/>
      <c r="K16" s="129"/>
    </row>
    <row r="39" customFormat="false" ht="12.75" hidden="false" customHeight="false" outlineLevel="0" collapsed="false">
      <c r="G39" s="130" t="s">
        <v>58</v>
      </c>
      <c r="H39" s="130"/>
      <c r="I39" s="130"/>
      <c r="J39" s="130"/>
      <c r="K39" s="130"/>
      <c r="L39" s="130"/>
    </row>
    <row r="40" customFormat="false" ht="15.75" hidden="false" customHeight="false" outlineLevel="0" collapsed="false">
      <c r="A40" s="102" t="s">
        <v>59</v>
      </c>
    </row>
    <row r="41" customFormat="false" ht="15.75" hidden="false" customHeight="false" outlineLevel="0" collapsed="false">
      <c r="A41" s="102" t="s">
        <v>60</v>
      </c>
    </row>
    <row r="42" customFormat="false" ht="12.75" hidden="false" customHeight="false" outlineLevel="0" collapsed="false">
      <c r="A42" s="33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DEADA"/>
    <pageSetUpPr fitToPage="false"/>
  </sheetPr>
  <dimension ref="A1:G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40.71"/>
    <col collapsed="false" customWidth="true" hidden="false" outlineLevel="0" max="2" min="2" style="0" width="16.14"/>
    <col collapsed="false" customWidth="true" hidden="false" outlineLevel="0" max="3" min="3" style="0" width="15.57"/>
    <col collapsed="false" customWidth="true" hidden="false" outlineLevel="0" max="4" min="4" style="0" width="11.99"/>
    <col collapsed="false" customWidth="true" hidden="false" outlineLevel="0" max="5" min="5" style="0" width="11.3"/>
    <col collapsed="false" customWidth="true" hidden="false" outlineLevel="0" max="6" min="6" style="0" width="11.57"/>
    <col collapsed="false" customWidth="true" hidden="false" outlineLevel="0" max="7" min="7" style="0" width="12.29"/>
    <col collapsed="false" customWidth="true" hidden="false" outlineLevel="0" max="8" min="8" style="0" width="12.14"/>
    <col collapsed="false" customWidth="true" hidden="false" outlineLevel="0" max="9" min="9" style="0" width="11.42"/>
  </cols>
  <sheetData>
    <row r="1" customFormat="false" ht="24.95" hidden="false" customHeight="true" outlineLevel="0" collapsed="false">
      <c r="A1" s="32" t="s">
        <v>61</v>
      </c>
      <c r="B1" s="33"/>
      <c r="C1" s="33"/>
      <c r="D1" s="33"/>
      <c r="E1" s="33"/>
      <c r="F1" s="33"/>
      <c r="G1" s="33"/>
    </row>
    <row r="2" customFormat="false" ht="24.95" hidden="false" customHeight="true" outlineLevel="0" collapsed="false">
      <c r="A2" s="56"/>
      <c r="B2" s="131"/>
      <c r="C2" s="131"/>
      <c r="D2" s="131"/>
      <c r="E2" s="131"/>
      <c r="F2" s="131"/>
      <c r="G2" s="33"/>
    </row>
    <row r="3" customFormat="false" ht="30" hidden="false" customHeight="true" outlineLevel="0" collapsed="false">
      <c r="A3" s="132" t="s">
        <v>24</v>
      </c>
      <c r="B3" s="133" t="s">
        <v>25</v>
      </c>
      <c r="C3" s="133"/>
      <c r="D3" s="134" t="s">
        <v>26</v>
      </c>
      <c r="E3" s="33"/>
      <c r="F3" s="33"/>
      <c r="G3" s="33"/>
    </row>
    <row r="4" customFormat="false" ht="30" hidden="false" customHeight="true" outlineLevel="0" collapsed="false">
      <c r="A4" s="135" t="s">
        <v>62</v>
      </c>
      <c r="B4" s="41" t="s">
        <v>63</v>
      </c>
      <c r="C4" s="136" t="s">
        <v>31</v>
      </c>
      <c r="D4" s="137" t="s">
        <v>32</v>
      </c>
      <c r="E4" s="33"/>
      <c r="F4" s="33"/>
      <c r="G4" s="33"/>
    </row>
    <row r="5" customFormat="false" ht="30" hidden="false" customHeight="true" outlineLevel="0" collapsed="false">
      <c r="A5" s="138" t="s">
        <v>64</v>
      </c>
      <c r="B5" s="139" t="n">
        <v>2128.18</v>
      </c>
      <c r="C5" s="140" t="n">
        <v>2113.53206497535</v>
      </c>
      <c r="D5" s="141" t="n">
        <f aca="false">((B5-C5)/C5)*100</f>
        <v>0.693054781017521</v>
      </c>
      <c r="E5" s="33"/>
      <c r="F5" s="33"/>
      <c r="G5" s="33"/>
    </row>
    <row r="6" customFormat="false" ht="23.25" hidden="false" customHeight="true" outlineLevel="0" collapsed="false">
      <c r="A6" s="33"/>
      <c r="B6" s="33"/>
      <c r="C6" s="142"/>
      <c r="D6" s="33"/>
      <c r="E6" s="33"/>
      <c r="F6" s="33"/>
      <c r="G6" s="33"/>
    </row>
    <row r="7" customFormat="false" ht="23.25" hidden="false" customHeight="true" outlineLevel="0" collapsed="false">
      <c r="A7" s="33"/>
      <c r="B7" s="33"/>
      <c r="C7" s="92"/>
      <c r="D7" s="33"/>
      <c r="E7" s="33"/>
      <c r="F7" s="33"/>
      <c r="G7" s="33"/>
    </row>
    <row r="8" customFormat="false" ht="30" hidden="false" customHeight="true" outlineLevel="0" collapsed="false">
      <c r="A8" s="132" t="s">
        <v>24</v>
      </c>
      <c r="B8" s="133" t="s">
        <v>25</v>
      </c>
      <c r="C8" s="133"/>
      <c r="D8" s="134" t="s">
        <v>65</v>
      </c>
      <c r="E8" s="33"/>
      <c r="F8" s="33"/>
      <c r="G8" s="33"/>
    </row>
    <row r="9" customFormat="false" ht="30" hidden="false" customHeight="true" outlineLevel="0" collapsed="false">
      <c r="A9" s="135" t="s">
        <v>62</v>
      </c>
      <c r="B9" s="41" t="s">
        <v>63</v>
      </c>
      <c r="C9" s="136" t="s">
        <v>66</v>
      </c>
      <c r="D9" s="137" t="s">
        <v>32</v>
      </c>
    </row>
    <row r="10" customFormat="false" ht="30" hidden="false" customHeight="true" outlineLevel="0" collapsed="false">
      <c r="A10" s="138" t="s">
        <v>64</v>
      </c>
      <c r="B10" s="139" t="n">
        <v>2128.18</v>
      </c>
      <c r="C10" s="140" t="n">
        <v>3792.787</v>
      </c>
      <c r="D10" s="141" t="n">
        <f aca="false">((B10-C10)/C10)*100</f>
        <v>-43.8887551555097</v>
      </c>
    </row>
    <row r="15" customFormat="false" ht="8.25" hidden="false" customHeight="true" outlineLevel="0" collapsed="false">
      <c r="A15" s="143"/>
      <c r="B15" s="144"/>
      <c r="C15" s="144"/>
      <c r="D15" s="144"/>
    </row>
  </sheetData>
  <mergeCells count="2">
    <mergeCell ref="B3:C3"/>
    <mergeCell ref="B8:C8"/>
  </mergeCells>
  <conditionalFormatting sqref="D5">
    <cfRule type="cellIs" priority="2" operator="lessThan" aboveAverage="0" equalAverage="0" bottom="0" percent="0" rank="0" text="" dxfId="6">
      <formula>0</formula>
    </cfRule>
    <cfRule type="cellIs" priority="3" operator="greaterThan" aboveAverage="0" equalAverage="0" bottom="0" percent="0" rank="0" text="" dxfId="7">
      <formula>0</formula>
    </cfRule>
  </conditionalFormatting>
  <conditionalFormatting sqref="D10">
    <cfRule type="cellIs" priority="4" operator="lessThan" aboveAverage="0" equalAverage="0" bottom="0" percent="0" rank="0" text="" dxfId="8">
      <formula>0</formula>
    </cfRule>
    <cfRule type="cellIs" priority="5" operator="greaterThan" aboveAverage="0" equalAverage="0" bottom="0" percent="0" rank="0" text="" dxfId="9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DEADA"/>
    <pageSetUpPr fitToPage="false"/>
  </sheetPr>
  <dimension ref="A1:G1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8.5625" defaultRowHeight="12.75" zeroHeight="false" outlineLevelRow="0" outlineLevelCol="0"/>
  <cols>
    <col collapsed="false" customWidth="true" hidden="false" outlineLevel="0" max="1" min="1" style="0" width="40.71"/>
    <col collapsed="false" customWidth="true" hidden="false" outlineLevel="0" max="2" min="2" style="0" width="16.14"/>
    <col collapsed="false" customWidth="true" hidden="false" outlineLevel="0" max="3" min="3" style="0" width="15.57"/>
    <col collapsed="false" customWidth="true" hidden="false" outlineLevel="0" max="4" min="4" style="0" width="17.71"/>
    <col collapsed="false" customWidth="true" hidden="false" outlineLevel="0" max="5" min="5" style="0" width="11.3"/>
    <col collapsed="false" customWidth="true" hidden="false" outlineLevel="0" max="6" min="6" style="0" width="11.57"/>
    <col collapsed="false" customWidth="true" hidden="false" outlineLevel="0" max="7" min="7" style="0" width="12.29"/>
    <col collapsed="false" customWidth="true" hidden="false" outlineLevel="0" max="8" min="8" style="0" width="12.14"/>
    <col collapsed="false" customWidth="true" hidden="false" outlineLevel="0" max="9" min="9" style="0" width="11.42"/>
  </cols>
  <sheetData>
    <row r="1" customFormat="false" ht="24.95" hidden="false" customHeight="true" outlineLevel="0" collapsed="false">
      <c r="A1" s="32" t="s">
        <v>67</v>
      </c>
      <c r="B1" s="33"/>
      <c r="C1" s="33"/>
      <c r="D1" s="33"/>
      <c r="E1" s="33"/>
      <c r="F1" s="33"/>
      <c r="G1" s="33"/>
    </row>
    <row r="2" customFormat="false" ht="24.95" hidden="false" customHeight="true" outlineLevel="0" collapsed="false">
      <c r="A2" s="56"/>
      <c r="B2" s="131"/>
      <c r="C2" s="131"/>
      <c r="D2" s="131"/>
      <c r="E2" s="131"/>
      <c r="F2" s="131"/>
      <c r="G2" s="33"/>
    </row>
    <row r="3" customFormat="false" ht="30" hidden="false" customHeight="true" outlineLevel="0" collapsed="false">
      <c r="A3" s="132" t="s">
        <v>24</v>
      </c>
      <c r="B3" s="133" t="s">
        <v>25</v>
      </c>
      <c r="C3" s="133"/>
      <c r="D3" s="134" t="s">
        <v>26</v>
      </c>
      <c r="E3" s="33"/>
      <c r="F3" s="33"/>
      <c r="G3" s="33"/>
    </row>
    <row r="4" customFormat="false" ht="30" hidden="false" customHeight="true" outlineLevel="0" collapsed="false">
      <c r="A4" s="135" t="s">
        <v>62</v>
      </c>
      <c r="B4" s="41" t="s">
        <v>68</v>
      </c>
      <c r="C4" s="136" t="s">
        <v>69</v>
      </c>
      <c r="D4" s="137" t="s">
        <v>32</v>
      </c>
      <c r="E4" s="33"/>
      <c r="F4" s="33"/>
      <c r="G4" s="33"/>
    </row>
    <row r="5" customFormat="false" ht="30" hidden="false" customHeight="true" outlineLevel="0" collapsed="false">
      <c r="A5" s="145" t="s">
        <v>70</v>
      </c>
      <c r="B5" s="146" t="n">
        <v>2453.78374420895</v>
      </c>
      <c r="C5" s="147" t="n">
        <v>2642.58674433753</v>
      </c>
      <c r="D5" s="148" t="n">
        <f aca="false">((B5-C5)/C5)*100</f>
        <v>-7.14462829018357</v>
      </c>
      <c r="E5" s="33"/>
      <c r="F5" s="33"/>
      <c r="G5" s="33"/>
    </row>
    <row r="6" customFormat="false" ht="12.75" hidden="false" customHeight="false" outlineLevel="0" collapsed="false">
      <c r="A6" s="33"/>
      <c r="B6" s="33"/>
      <c r="C6" s="149"/>
      <c r="D6" s="33"/>
      <c r="E6" s="33"/>
      <c r="F6" s="33"/>
      <c r="G6" s="33"/>
    </row>
    <row r="7" customFormat="false" ht="15.75" hidden="false" customHeight="false" outlineLevel="0" collapsed="false">
      <c r="A7" s="150"/>
      <c r="B7" s="33"/>
      <c r="C7" s="33"/>
      <c r="D7" s="33"/>
      <c r="E7" s="33"/>
      <c r="F7" s="33"/>
      <c r="G7" s="33"/>
    </row>
    <row r="11" customFormat="false" ht="18.75" hidden="false" customHeight="false" outlineLevel="0" collapsed="false">
      <c r="B11" s="151"/>
    </row>
    <row r="14" customFormat="false" ht="15.75" hidden="false" customHeight="false" outlineLevel="0" collapsed="false">
      <c r="A14" s="143"/>
      <c r="B14" s="144"/>
      <c r="C14" s="144"/>
      <c r="D14" s="144"/>
    </row>
  </sheetData>
  <mergeCells count="1">
    <mergeCell ref="B3:C3"/>
  </mergeCells>
  <conditionalFormatting sqref="D5">
    <cfRule type="cellIs" priority="2" operator="lessThan" aboveAverage="0" equalAverage="0" bottom="0" percent="0" rank="0" text="" dxfId="10">
      <formula>0</formula>
    </cfRule>
    <cfRule type="cellIs" priority="3" operator="greaterThan" aboveAverage="0" equalAverage="0" bottom="0" percent="0" rank="0" text="" dxfId="11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EBF1DE"/>
    <pageSetUpPr fitToPage="false"/>
  </sheetPr>
  <dimension ref="A1:L67"/>
  <sheetViews>
    <sheetView showFormulas="false" showGridLines="fals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E45" activeCellId="0" sqref="E45"/>
    </sheetView>
  </sheetViews>
  <sheetFormatPr defaultColWidth="9.1484375" defaultRowHeight="12.75" zeroHeight="false" outlineLevelRow="0" outlineLevelCol="0"/>
  <cols>
    <col collapsed="false" customWidth="true" hidden="false" outlineLevel="0" max="1" min="1" style="152" width="19.85"/>
    <col collapsed="false" customWidth="true" hidden="false" outlineLevel="0" max="2" min="2" style="152" width="11.57"/>
    <col collapsed="false" customWidth="true" hidden="false" outlineLevel="0" max="3" min="3" style="152" width="13.57"/>
    <col collapsed="false" customWidth="true" hidden="false" outlineLevel="0" max="4" min="4" style="152" width="1.58"/>
    <col collapsed="false" customWidth="true" hidden="false" outlineLevel="0" max="5" min="5" style="152" width="19.42"/>
    <col collapsed="false" customWidth="true" hidden="false" outlineLevel="0" max="6" min="6" style="152" width="11.57"/>
    <col collapsed="false" customWidth="true" hidden="false" outlineLevel="0" max="7" min="7" style="152" width="11.99"/>
    <col collapsed="false" customWidth="false" hidden="false" outlineLevel="0" max="1024" min="8" style="152" width="9.13"/>
  </cols>
  <sheetData>
    <row r="1" customFormat="false" ht="18.75" hidden="false" customHeight="false" outlineLevel="0" collapsed="false">
      <c r="A1" s="153" t="s">
        <v>71</v>
      </c>
      <c r="B1" s="154"/>
      <c r="C1" s="154"/>
      <c r="D1" s="154"/>
      <c r="E1" s="154"/>
      <c r="F1" s="154"/>
      <c r="G1" s="154"/>
      <c r="H1" s="155"/>
      <c r="I1" s="156"/>
    </row>
    <row r="2" customFormat="false" ht="18.75" hidden="false" customHeight="false" outlineLevel="0" collapsed="false">
      <c r="A2" s="153" t="s">
        <v>72</v>
      </c>
      <c r="B2" s="154"/>
      <c r="C2" s="154"/>
      <c r="D2" s="154"/>
      <c r="E2" s="154"/>
      <c r="F2" s="154"/>
      <c r="G2" s="154"/>
      <c r="H2" s="157"/>
    </row>
    <row r="3" customFormat="false" ht="23.25" hidden="false" customHeight="true" outlineLevel="0" collapsed="false">
      <c r="A3" s="158" t="s">
        <v>73</v>
      </c>
      <c r="B3" s="159"/>
      <c r="C3" s="159"/>
      <c r="D3" s="159"/>
      <c r="E3" s="159"/>
      <c r="F3" s="159"/>
      <c r="G3" s="159"/>
      <c r="H3" s="157"/>
    </row>
    <row r="4" customFormat="false" ht="15.75" hidden="false" customHeight="true" outlineLevel="0" collapsed="false">
      <c r="A4" s="160" t="s">
        <v>74</v>
      </c>
      <c r="B4" s="157"/>
      <c r="C4" s="157"/>
      <c r="D4" s="157"/>
      <c r="E4" s="157"/>
      <c r="F4" s="157"/>
      <c r="G4" s="157"/>
      <c r="H4" s="157"/>
    </row>
    <row r="5" customFormat="false" ht="21.75" hidden="false" customHeight="false" outlineLevel="0" collapsed="false">
      <c r="A5" s="161" t="s">
        <v>75</v>
      </c>
      <c r="B5" s="161"/>
      <c r="C5" s="161"/>
      <c r="D5" s="161"/>
      <c r="E5" s="161"/>
      <c r="F5" s="161"/>
      <c r="G5" s="161"/>
      <c r="H5" s="157"/>
    </row>
    <row r="6" customFormat="false" ht="19.5" hidden="false" customHeight="false" outlineLevel="0" collapsed="false">
      <c r="A6" s="162" t="s">
        <v>76</v>
      </c>
      <c r="B6" s="162"/>
      <c r="C6" s="162"/>
      <c r="D6" s="33"/>
      <c r="E6" s="162" t="s">
        <v>77</v>
      </c>
      <c r="F6" s="162"/>
      <c r="G6" s="162"/>
      <c r="H6" s="157"/>
    </row>
    <row r="7" customFormat="false" ht="30.75" hidden="false" customHeight="false" outlineLevel="0" collapsed="false">
      <c r="A7" s="163" t="s">
        <v>78</v>
      </c>
      <c r="B7" s="164" t="s">
        <v>79</v>
      </c>
      <c r="C7" s="165" t="s">
        <v>80</v>
      </c>
      <c r="D7" s="33"/>
      <c r="E7" s="166" t="s">
        <v>78</v>
      </c>
      <c r="F7" s="167" t="s">
        <v>79</v>
      </c>
      <c r="G7" s="168" t="s">
        <v>80</v>
      </c>
      <c r="H7" s="157"/>
    </row>
    <row r="8" customFormat="false" ht="20.1" hidden="false" customHeight="true" outlineLevel="0" collapsed="false">
      <c r="A8" s="169" t="s">
        <v>81</v>
      </c>
      <c r="B8" s="170" t="n">
        <v>411877.692</v>
      </c>
      <c r="C8" s="171" t="n">
        <v>488115.345</v>
      </c>
      <c r="D8" s="33"/>
      <c r="E8" s="169" t="s">
        <v>81</v>
      </c>
      <c r="F8" s="172" t="n">
        <v>506531.064</v>
      </c>
      <c r="G8" s="173" t="n">
        <v>719953.152</v>
      </c>
      <c r="H8" s="157"/>
    </row>
    <row r="9" customFormat="false" ht="15.75" hidden="false" customHeight="false" outlineLevel="0" collapsed="false">
      <c r="A9" s="174" t="s">
        <v>82</v>
      </c>
      <c r="B9" s="175"/>
      <c r="C9" s="176"/>
      <c r="D9" s="33"/>
      <c r="E9" s="174" t="s">
        <v>82</v>
      </c>
      <c r="F9" s="175"/>
      <c r="G9" s="176"/>
      <c r="H9" s="157"/>
    </row>
    <row r="10" customFormat="false" ht="15.75" hidden="false" customHeight="false" outlineLevel="0" collapsed="false">
      <c r="A10" s="177" t="s">
        <v>83</v>
      </c>
      <c r="B10" s="178" t="n">
        <v>283002.672</v>
      </c>
      <c r="C10" s="179" t="n">
        <v>324008.448</v>
      </c>
      <c r="D10" s="33"/>
      <c r="E10" s="177" t="s">
        <v>83</v>
      </c>
      <c r="F10" s="180" t="n">
        <v>235714.286</v>
      </c>
      <c r="G10" s="181" t="n">
        <v>282293.81</v>
      </c>
      <c r="H10" s="157"/>
    </row>
    <row r="11" customFormat="false" ht="15.75" hidden="false" customHeight="false" outlineLevel="0" collapsed="false">
      <c r="A11" s="182" t="s">
        <v>84</v>
      </c>
      <c r="B11" s="183" t="n">
        <v>107771.662</v>
      </c>
      <c r="C11" s="184" t="n">
        <v>124815.297</v>
      </c>
      <c r="D11" s="33"/>
      <c r="E11" s="182" t="s">
        <v>84</v>
      </c>
      <c r="F11" s="183" t="n">
        <v>111534.163</v>
      </c>
      <c r="G11" s="184" t="n">
        <v>125732.676</v>
      </c>
      <c r="H11" s="157"/>
    </row>
    <row r="12" customFormat="false" ht="15.75" hidden="false" customHeight="false" outlineLevel="0" collapsed="false">
      <c r="A12" s="182" t="s">
        <v>85</v>
      </c>
      <c r="B12" s="183" t="n">
        <v>33763.362</v>
      </c>
      <c r="C12" s="184" t="n">
        <v>36107.064</v>
      </c>
      <c r="D12" s="33"/>
      <c r="E12" s="182" t="s">
        <v>86</v>
      </c>
      <c r="F12" s="183" t="n">
        <v>21043.458</v>
      </c>
      <c r="G12" s="184" t="n">
        <v>26779.212</v>
      </c>
      <c r="H12" s="157"/>
    </row>
    <row r="13" customFormat="false" ht="15.75" hidden="false" customHeight="false" outlineLevel="0" collapsed="false">
      <c r="A13" s="182" t="s">
        <v>86</v>
      </c>
      <c r="B13" s="183" t="n">
        <v>26784.526</v>
      </c>
      <c r="C13" s="184" t="n">
        <v>31100.015</v>
      </c>
      <c r="D13" s="33"/>
      <c r="E13" s="182" t="s">
        <v>85</v>
      </c>
      <c r="F13" s="183" t="n">
        <v>17477.144</v>
      </c>
      <c r="G13" s="184" t="n">
        <v>24564.704</v>
      </c>
      <c r="H13" s="157"/>
    </row>
    <row r="14" customFormat="false" ht="15.75" hidden="false" customHeight="false" outlineLevel="0" collapsed="false">
      <c r="A14" s="182" t="s">
        <v>87</v>
      </c>
      <c r="B14" s="183" t="n">
        <v>21823.202</v>
      </c>
      <c r="C14" s="184" t="n">
        <v>23765.543</v>
      </c>
      <c r="D14" s="33"/>
      <c r="E14" s="182" t="s">
        <v>87</v>
      </c>
      <c r="F14" s="183" t="n">
        <v>17377.906</v>
      </c>
      <c r="G14" s="184" t="n">
        <v>20783.462</v>
      </c>
      <c r="H14" s="157"/>
    </row>
    <row r="15" customFormat="false" ht="15.75" hidden="false" customHeight="false" outlineLevel="0" collapsed="false">
      <c r="A15" s="182" t="s">
        <v>88</v>
      </c>
      <c r="B15" s="183" t="n">
        <v>18137.036</v>
      </c>
      <c r="C15" s="184" t="n">
        <v>19365.085</v>
      </c>
      <c r="D15" s="33"/>
      <c r="E15" s="182" t="s">
        <v>89</v>
      </c>
      <c r="F15" s="183" t="n">
        <v>9943.157</v>
      </c>
      <c r="G15" s="184" t="n">
        <v>12629.484</v>
      </c>
      <c r="H15" s="157"/>
    </row>
    <row r="16" customFormat="false" ht="16.5" hidden="false" customHeight="false" outlineLevel="0" collapsed="false">
      <c r="A16" s="182" t="s">
        <v>90</v>
      </c>
      <c r="B16" s="183" t="n">
        <v>11537</v>
      </c>
      <c r="C16" s="184" t="n">
        <v>16827.492</v>
      </c>
      <c r="D16" s="33"/>
      <c r="E16" s="182" t="s">
        <v>88</v>
      </c>
      <c r="F16" s="183" t="n">
        <v>7461.992</v>
      </c>
      <c r="G16" s="184" t="n">
        <v>8237.252</v>
      </c>
      <c r="H16" s="157"/>
    </row>
    <row r="17" customFormat="false" ht="19.5" hidden="false" customHeight="true" outlineLevel="0" collapsed="false">
      <c r="A17" s="185" t="s">
        <v>91</v>
      </c>
      <c r="B17" s="186" t="n">
        <v>128875.02</v>
      </c>
      <c r="C17" s="187" t="n">
        <v>164106.897</v>
      </c>
      <c r="D17" s="33"/>
      <c r="E17" s="185" t="s">
        <v>91</v>
      </c>
      <c r="F17" s="188" t="n">
        <v>270816.778</v>
      </c>
      <c r="G17" s="189" t="n">
        <v>437659.342</v>
      </c>
      <c r="H17" s="157"/>
    </row>
    <row r="18" customFormat="false" ht="15.75" hidden="false" customHeight="false" outlineLevel="0" collapsed="false">
      <c r="A18" s="182" t="s">
        <v>92</v>
      </c>
      <c r="B18" s="183" t="n">
        <v>87979.153</v>
      </c>
      <c r="C18" s="184" t="n">
        <v>106496.24</v>
      </c>
      <c r="D18" s="33"/>
      <c r="E18" s="182" t="s">
        <v>93</v>
      </c>
      <c r="F18" s="183" t="n">
        <v>53755.019</v>
      </c>
      <c r="G18" s="184" t="n">
        <v>81787.442</v>
      </c>
      <c r="H18" s="157"/>
    </row>
    <row r="19" customFormat="false" ht="15.75" hidden="false" customHeight="false" outlineLevel="0" collapsed="false">
      <c r="A19" s="182" t="s">
        <v>93</v>
      </c>
      <c r="B19" s="183" t="n">
        <v>38176.043</v>
      </c>
      <c r="C19" s="184" t="n">
        <v>52820.08</v>
      </c>
      <c r="D19" s="33"/>
      <c r="E19" s="182" t="s">
        <v>92</v>
      </c>
      <c r="F19" s="183" t="n">
        <v>30277.792</v>
      </c>
      <c r="G19" s="184" t="n">
        <v>37396.352</v>
      </c>
      <c r="H19" s="157"/>
    </row>
    <row r="20" customFormat="false" ht="15.75" hidden="false" customHeight="false" outlineLevel="0" collapsed="false">
      <c r="A20" s="182" t="s">
        <v>94</v>
      </c>
      <c r="B20" s="183" t="n">
        <v>1082.681</v>
      </c>
      <c r="C20" s="184" t="n">
        <v>2434.65</v>
      </c>
      <c r="D20" s="33"/>
      <c r="E20" s="182" t="s">
        <v>95</v>
      </c>
      <c r="F20" s="183" t="n">
        <v>25823.387</v>
      </c>
      <c r="G20" s="184" t="n">
        <v>44128</v>
      </c>
      <c r="H20" s="157"/>
    </row>
    <row r="21" customFormat="false" ht="15.75" hidden="false" customHeight="false" outlineLevel="0" collapsed="false">
      <c r="A21" s="182" t="s">
        <v>96</v>
      </c>
      <c r="B21" s="183" t="n">
        <v>382.801</v>
      </c>
      <c r="C21" s="184" t="n">
        <v>506</v>
      </c>
      <c r="D21" s="33"/>
      <c r="E21" s="182" t="s">
        <v>97</v>
      </c>
      <c r="F21" s="183" t="n">
        <v>25312.329</v>
      </c>
      <c r="G21" s="184" t="n">
        <v>40307.448</v>
      </c>
      <c r="H21" s="157"/>
    </row>
    <row r="22" customFormat="false" ht="15.75" hidden="false" customHeight="false" outlineLevel="0" collapsed="false">
      <c r="A22" s="190" t="s">
        <v>98</v>
      </c>
      <c r="B22" s="183" t="n">
        <v>268.412</v>
      </c>
      <c r="C22" s="184" t="n">
        <v>997.5</v>
      </c>
      <c r="D22" s="33"/>
      <c r="E22" s="190" t="s">
        <v>99</v>
      </c>
      <c r="F22" s="183" t="n">
        <v>24049.32</v>
      </c>
      <c r="G22" s="184" t="n">
        <v>41215.25</v>
      </c>
      <c r="H22" s="157"/>
    </row>
    <row r="23" customFormat="false" ht="16.5" hidden="false" customHeight="false" outlineLevel="0" collapsed="false">
      <c r="A23" s="191" t="s">
        <v>100</v>
      </c>
      <c r="B23" s="192" t="n">
        <v>246.035</v>
      </c>
      <c r="C23" s="193" t="n">
        <v>131.893</v>
      </c>
      <c r="D23" s="33"/>
      <c r="E23" s="194" t="s">
        <v>101</v>
      </c>
      <c r="F23" s="192" t="n">
        <v>19716.126</v>
      </c>
      <c r="G23" s="193" t="n">
        <v>35428.6</v>
      </c>
      <c r="H23" s="157"/>
    </row>
    <row r="24" customFormat="false" ht="12.75" hidden="false" customHeight="false" outlineLevel="0" collapsed="false">
      <c r="A24" s="195" t="s">
        <v>102</v>
      </c>
      <c r="B24" s="196"/>
      <c r="C24" s="196"/>
      <c r="D24" s="33"/>
      <c r="E24" s="196"/>
      <c r="F24" s="196"/>
      <c r="G24" s="196"/>
      <c r="H24" s="196"/>
    </row>
    <row r="25" customFormat="false" ht="17.25" hidden="false" customHeight="true" outlineLevel="0" collapsed="false">
      <c r="A25" s="160" t="s">
        <v>74</v>
      </c>
      <c r="B25" s="197"/>
      <c r="C25" s="197"/>
      <c r="D25" s="197"/>
      <c r="E25" s="197"/>
      <c r="F25" s="197"/>
      <c r="G25" s="197"/>
      <c r="H25" s="157"/>
    </row>
    <row r="26" customFormat="false" ht="21.75" hidden="false" customHeight="false" outlineLevel="0" collapsed="false">
      <c r="A26" s="161" t="s">
        <v>103</v>
      </c>
      <c r="B26" s="161"/>
      <c r="C26" s="161"/>
      <c r="D26" s="161"/>
      <c r="E26" s="161"/>
      <c r="F26" s="161"/>
      <c r="G26" s="161"/>
      <c r="H26" s="157"/>
    </row>
    <row r="27" customFormat="false" ht="19.5" hidden="false" customHeight="false" outlineLevel="0" collapsed="false">
      <c r="A27" s="162" t="s">
        <v>104</v>
      </c>
      <c r="B27" s="162"/>
      <c r="C27" s="162"/>
      <c r="D27" s="33"/>
      <c r="E27" s="162" t="s">
        <v>77</v>
      </c>
      <c r="F27" s="162"/>
      <c r="G27" s="162"/>
      <c r="H27" s="157"/>
    </row>
    <row r="28" customFormat="false" ht="30.75" hidden="false" customHeight="false" outlineLevel="0" collapsed="false">
      <c r="A28" s="163" t="s">
        <v>78</v>
      </c>
      <c r="B28" s="164" t="s">
        <v>79</v>
      </c>
      <c r="C28" s="165" t="s">
        <v>80</v>
      </c>
      <c r="D28" s="33"/>
      <c r="E28" s="163" t="s">
        <v>78</v>
      </c>
      <c r="F28" s="164" t="s">
        <v>79</v>
      </c>
      <c r="G28" s="165" t="s">
        <v>80</v>
      </c>
      <c r="H28" s="157"/>
    </row>
    <row r="29" customFormat="false" ht="20.1" hidden="false" customHeight="true" outlineLevel="0" collapsed="false">
      <c r="A29" s="169" t="s">
        <v>81</v>
      </c>
      <c r="B29" s="170" t="n">
        <v>124213.163</v>
      </c>
      <c r="C29" s="171" t="n">
        <v>166685.128</v>
      </c>
      <c r="D29" s="33"/>
      <c r="E29" s="169" t="s">
        <v>81</v>
      </c>
      <c r="F29" s="172" t="n">
        <v>63931.406</v>
      </c>
      <c r="G29" s="173" t="n">
        <v>82623.451</v>
      </c>
      <c r="H29" s="157"/>
      <c r="I29" s="198"/>
    </row>
    <row r="30" customFormat="false" ht="15.75" hidden="false" customHeight="false" outlineLevel="0" collapsed="false">
      <c r="A30" s="174" t="s">
        <v>82</v>
      </c>
      <c r="B30" s="175"/>
      <c r="C30" s="176"/>
      <c r="D30" s="33"/>
      <c r="E30" s="174" t="s">
        <v>82</v>
      </c>
      <c r="F30" s="175"/>
      <c r="G30" s="176"/>
      <c r="H30" s="157"/>
    </row>
    <row r="31" customFormat="false" ht="15.75" hidden="false" customHeight="false" outlineLevel="0" collapsed="false">
      <c r="A31" s="177" t="s">
        <v>83</v>
      </c>
      <c r="B31" s="178" t="n">
        <v>56944.608</v>
      </c>
      <c r="C31" s="179" t="n">
        <v>58256.693</v>
      </c>
      <c r="D31" s="33"/>
      <c r="E31" s="177" t="s">
        <v>83</v>
      </c>
      <c r="F31" s="180" t="n">
        <v>49597.882</v>
      </c>
      <c r="G31" s="181" t="n">
        <v>63279.082</v>
      </c>
      <c r="H31" s="157"/>
    </row>
    <row r="32" customFormat="false" ht="15.75" hidden="false" customHeight="false" outlineLevel="0" collapsed="false">
      <c r="A32" s="182" t="s">
        <v>105</v>
      </c>
      <c r="B32" s="183" t="n">
        <v>13636.435</v>
      </c>
      <c r="C32" s="184" t="n">
        <v>11528.154</v>
      </c>
      <c r="D32" s="33"/>
      <c r="E32" s="182" t="s">
        <v>84</v>
      </c>
      <c r="F32" s="183" t="n">
        <v>13434.373</v>
      </c>
      <c r="G32" s="184" t="n">
        <v>17791.236</v>
      </c>
      <c r="H32" s="157"/>
    </row>
    <row r="33" customFormat="false" ht="15.75" hidden="false" customHeight="false" outlineLevel="0" collapsed="false">
      <c r="A33" s="182" t="s">
        <v>84</v>
      </c>
      <c r="B33" s="183" t="n">
        <v>12012.519</v>
      </c>
      <c r="C33" s="184" t="n">
        <v>13567.195</v>
      </c>
      <c r="D33" s="33"/>
      <c r="E33" s="182" t="s">
        <v>88</v>
      </c>
      <c r="F33" s="183" t="n">
        <v>13339.387</v>
      </c>
      <c r="G33" s="184" t="n">
        <v>18427.578</v>
      </c>
      <c r="H33" s="157"/>
    </row>
    <row r="34" customFormat="false" ht="16.5" hidden="false" customHeight="false" outlineLevel="0" collapsed="false">
      <c r="A34" s="182" t="s">
        <v>88</v>
      </c>
      <c r="B34" s="183" t="n">
        <v>10693.726</v>
      </c>
      <c r="C34" s="184" t="n">
        <v>12481.23</v>
      </c>
      <c r="D34" s="33"/>
      <c r="E34" s="182" t="s">
        <v>106</v>
      </c>
      <c r="F34" s="183" t="n">
        <v>7307.714</v>
      </c>
      <c r="G34" s="184" t="n">
        <v>8789.056</v>
      </c>
      <c r="H34" s="157"/>
    </row>
    <row r="35" customFormat="false" ht="19.5" hidden="false" customHeight="true" outlineLevel="0" collapsed="false">
      <c r="A35" s="185" t="s">
        <v>91</v>
      </c>
      <c r="B35" s="186" t="n">
        <v>67268.555</v>
      </c>
      <c r="C35" s="187" t="n">
        <v>108428.435</v>
      </c>
      <c r="D35" s="33"/>
      <c r="E35" s="185" t="s">
        <v>91</v>
      </c>
      <c r="F35" s="188" t="n">
        <v>14333.524</v>
      </c>
      <c r="G35" s="189" t="n">
        <v>19344.369</v>
      </c>
      <c r="H35" s="157"/>
    </row>
    <row r="36" customFormat="false" ht="17.25" hidden="false" customHeight="true" outlineLevel="0" collapsed="false">
      <c r="A36" s="182" t="s">
        <v>100</v>
      </c>
      <c r="B36" s="183" t="n">
        <v>23408.665</v>
      </c>
      <c r="C36" s="184" t="n">
        <v>29182.81</v>
      </c>
      <c r="D36" s="33"/>
      <c r="E36" s="182" t="s">
        <v>100</v>
      </c>
      <c r="F36" s="183" t="n">
        <v>7274.86</v>
      </c>
      <c r="G36" s="184" t="n">
        <v>11974.295</v>
      </c>
      <c r="H36" s="157"/>
      <c r="I36" s="199"/>
      <c r="L36" s="200"/>
    </row>
    <row r="37" customFormat="false" ht="15.75" hidden="false" customHeight="false" outlineLevel="0" collapsed="false">
      <c r="A37" s="182" t="s">
        <v>107</v>
      </c>
      <c r="B37" s="183" t="n">
        <v>12917.702</v>
      </c>
      <c r="C37" s="184" t="n">
        <v>25873.24</v>
      </c>
      <c r="D37" s="33"/>
      <c r="E37" s="182" t="s">
        <v>108</v>
      </c>
      <c r="F37" s="183" t="n">
        <v>2733.398</v>
      </c>
      <c r="G37" s="184" t="n">
        <v>3108.665</v>
      </c>
      <c r="H37" s="157"/>
    </row>
    <row r="38" customFormat="false" ht="16.5" hidden="false" customHeight="false" outlineLevel="0" collapsed="false">
      <c r="A38" s="201" t="s">
        <v>109</v>
      </c>
      <c r="B38" s="202" t="n">
        <v>12324.766</v>
      </c>
      <c r="C38" s="203" t="n">
        <v>25579.8</v>
      </c>
      <c r="D38" s="33"/>
      <c r="E38" s="201" t="s">
        <v>92</v>
      </c>
      <c r="F38" s="202" t="n">
        <v>918.868</v>
      </c>
      <c r="G38" s="203" t="n">
        <v>527.717</v>
      </c>
      <c r="H38" s="157"/>
    </row>
    <row r="39" customFormat="false" ht="12.75" hidden="false" customHeight="false" outlineLevel="0" collapsed="false">
      <c r="A39" s="195" t="s">
        <v>102</v>
      </c>
      <c r="B39" s="196"/>
      <c r="C39" s="196"/>
      <c r="D39" s="33"/>
      <c r="E39" s="196"/>
      <c r="F39" s="196"/>
      <c r="G39" s="196"/>
      <c r="H39" s="157"/>
    </row>
    <row r="40" customFormat="false" ht="12.75" hidden="false" customHeight="false" outlineLevel="0" collapsed="false">
      <c r="D40" s="0"/>
      <c r="F40" s="204"/>
      <c r="G40" s="204"/>
    </row>
    <row r="41" customFormat="false" ht="12.75" hidden="false" customHeight="false" outlineLevel="0" collapsed="false">
      <c r="D41" s="0"/>
    </row>
    <row r="67" customFormat="false" ht="12.75" hidden="false" customHeight="false" outlineLevel="0" collapsed="false">
      <c r="C67" s="152" t="n">
        <v>1000</v>
      </c>
    </row>
  </sheetData>
  <mergeCells count="6">
    <mergeCell ref="A5:G5"/>
    <mergeCell ref="A6:C6"/>
    <mergeCell ref="E6:G6"/>
    <mergeCell ref="A26:G26"/>
    <mergeCell ref="A27:C27"/>
    <mergeCell ref="E27:G2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9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  <Company>M.P.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2011-11-04T09:19:50Z</dcterms:created>
  <dc:creator>OPTIMUS</dc:creator>
  <dc:description/>
  <dc:language>pl-PL</dc:language>
  <cp:lastModifiedBy>Chylińska Aleksandra</cp:lastModifiedBy>
  <cp:lastPrinted>2021-10-25T14:16:21Z</cp:lastPrinted>
  <dcterms:modified xsi:type="dcterms:W3CDTF">2024-12-20T14:00:39Z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M.P.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